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a\Documents\いずたんグッジョブファイル№１\経理関係\③請求書\アクア指定請求書\"/>
    </mc:Choice>
  </mc:AlternateContent>
  <xr:revisionPtr revIDLastSave="0" documentId="13_ncr:1_{28DA8A20-B3AE-4CD9-A7D1-C317E4910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5" r:id="rId1"/>
    <sheet name="ｱｸｱ請求書" sheetId="1" r:id="rId2"/>
  </sheets>
  <definedNames>
    <definedName name="_xlnm.Print_Area" localSheetId="1">ｱｸｱ請求書!$A$1:$AH$62</definedName>
    <definedName name="_xlnm.Print_Area" localSheetId="0">記入例!$A$1:$AH$62</definedName>
  </definedNames>
  <calcPr calcId="181029"/>
</workbook>
</file>

<file path=xl/calcChain.xml><?xml version="1.0" encoding="utf-8"?>
<calcChain xmlns="http://schemas.openxmlformats.org/spreadsheetml/2006/main">
  <c r="AE35" i="1" l="1"/>
  <c r="C58" i="5"/>
  <c r="C57" i="5"/>
  <c r="I56" i="5"/>
  <c r="C56" i="5"/>
  <c r="AA55" i="5"/>
  <c r="E55" i="5"/>
  <c r="E54" i="5"/>
  <c r="AB53" i="5"/>
  <c r="AA53" i="5"/>
  <c r="Z53" i="5"/>
  <c r="Y53" i="5"/>
  <c r="AB52" i="5"/>
  <c r="AA52" i="5"/>
  <c r="Z52" i="5"/>
  <c r="Y52" i="5"/>
  <c r="AB51" i="5"/>
  <c r="AA51" i="5"/>
  <c r="Z51" i="5"/>
  <c r="Y51" i="5"/>
  <c r="AB50" i="5"/>
  <c r="AA50" i="5"/>
  <c r="Z50" i="5"/>
  <c r="Y50" i="5"/>
  <c r="AB49" i="5"/>
  <c r="AA49" i="5"/>
  <c r="Z49" i="5"/>
  <c r="Y49" i="5"/>
  <c r="E49" i="5"/>
  <c r="AB48" i="5"/>
  <c r="AA48" i="5"/>
  <c r="Z48" i="5"/>
  <c r="Y48" i="5"/>
  <c r="AB47" i="5"/>
  <c r="AA47" i="5"/>
  <c r="Z47" i="5"/>
  <c r="Y47" i="5"/>
  <c r="AB46" i="5"/>
  <c r="AA46" i="5"/>
  <c r="Z46" i="5"/>
  <c r="Y46" i="5"/>
  <c r="E46" i="5"/>
  <c r="AB45" i="5"/>
  <c r="AA45" i="5"/>
  <c r="Z45" i="5"/>
  <c r="Y45" i="5"/>
  <c r="AB44" i="5"/>
  <c r="AA44" i="5"/>
  <c r="Z44" i="5"/>
  <c r="Y44" i="5"/>
  <c r="AC41" i="5"/>
  <c r="Z41" i="5"/>
  <c r="C41" i="5"/>
  <c r="C40" i="5"/>
  <c r="Z39" i="5"/>
  <c r="R39" i="5"/>
  <c r="C39" i="5"/>
  <c r="Z38" i="5"/>
  <c r="AA37" i="5"/>
  <c r="AE35" i="5"/>
  <c r="AE34" i="5"/>
  <c r="AE33" i="5"/>
  <c r="AE22" i="5"/>
  <c r="AE53" i="5" s="1"/>
  <c r="AE21" i="5"/>
  <c r="AE52" i="5" s="1"/>
  <c r="AE20" i="5"/>
  <c r="AE51" i="5" s="1"/>
  <c r="AE19" i="5"/>
  <c r="AE50" i="5" s="1"/>
  <c r="AE18" i="5"/>
  <c r="AE49" i="5" s="1"/>
  <c r="AE17" i="5"/>
  <c r="AE48" i="5" s="1"/>
  <c r="AE16" i="5"/>
  <c r="AE47" i="5" s="1"/>
  <c r="E16" i="5"/>
  <c r="E17" i="5" s="1"/>
  <c r="C16" i="5"/>
  <c r="C47" i="5" s="1"/>
  <c r="AE15" i="5"/>
  <c r="AE46" i="5" s="1"/>
  <c r="AE14" i="5"/>
  <c r="AE45" i="5" s="1"/>
  <c r="AE13" i="5"/>
  <c r="AE44" i="5" s="1"/>
  <c r="C16" i="1"/>
  <c r="C47" i="1" s="1"/>
  <c r="AE34" i="1"/>
  <c r="AE33" i="1"/>
  <c r="E49" i="1"/>
  <c r="E48" i="5" l="1"/>
  <c r="AE23" i="5"/>
  <c r="E47" i="5"/>
  <c r="E16" i="1"/>
  <c r="AE54" i="5" l="1"/>
  <c r="AE24" i="5"/>
  <c r="AE55" i="5" s="1"/>
  <c r="AA45" i="1"/>
  <c r="AA46" i="1"/>
  <c r="AA47" i="1"/>
  <c r="AA48" i="1"/>
  <c r="AA49" i="1"/>
  <c r="AA50" i="1"/>
  <c r="AA51" i="1"/>
  <c r="AA52" i="1"/>
  <c r="AA53" i="1"/>
  <c r="AE25" i="5" l="1"/>
  <c r="E19" i="5" s="1"/>
  <c r="AA44" i="1"/>
  <c r="AE56" i="5" l="1"/>
  <c r="C12" i="5"/>
  <c r="C43" i="5" s="1"/>
  <c r="E50" i="5"/>
  <c r="E20" i="5"/>
  <c r="E51" i="5" l="1"/>
  <c r="E21" i="5"/>
  <c r="E52" i="5" s="1"/>
  <c r="AE13" i="1"/>
  <c r="AA55" i="1"/>
  <c r="AE22" i="1" l="1"/>
  <c r="AE53" i="1" s="1"/>
  <c r="AE21" i="1"/>
  <c r="AE52" i="1" s="1"/>
  <c r="AE20" i="1"/>
  <c r="AE51" i="1" s="1"/>
  <c r="AE19" i="1"/>
  <c r="AE50" i="1" s="1"/>
  <c r="AE18" i="1"/>
  <c r="AE49" i="1" s="1"/>
  <c r="AE17" i="1"/>
  <c r="AE48" i="1" s="1"/>
  <c r="AE16" i="1"/>
  <c r="AE47" i="1" s="1"/>
  <c r="AE15" i="1"/>
  <c r="AE46" i="1" s="1"/>
  <c r="AE14" i="1"/>
  <c r="AE45" i="1" s="1"/>
  <c r="AE44" i="1"/>
  <c r="AB53" i="1"/>
  <c r="AB52" i="1"/>
  <c r="AB51" i="1"/>
  <c r="AB50" i="1"/>
  <c r="AB49" i="1"/>
  <c r="AB48" i="1"/>
  <c r="AB47" i="1"/>
  <c r="AB46" i="1"/>
  <c r="AB45" i="1"/>
  <c r="AB44" i="1"/>
  <c r="Z38" i="1"/>
  <c r="Z53" i="1"/>
  <c r="Z52" i="1"/>
  <c r="Z51" i="1"/>
  <c r="Z50" i="1"/>
  <c r="Z49" i="1"/>
  <c r="Z48" i="1"/>
  <c r="Z47" i="1"/>
  <c r="Z46" i="1"/>
  <c r="Z45" i="1"/>
  <c r="Z44" i="1"/>
  <c r="Y53" i="1"/>
  <c r="Y52" i="1"/>
  <c r="Y51" i="1"/>
  <c r="Y50" i="1"/>
  <c r="Y49" i="1"/>
  <c r="Y48" i="1"/>
  <c r="Y47" i="1"/>
  <c r="Y46" i="1"/>
  <c r="Y45" i="1"/>
  <c r="Y44" i="1"/>
  <c r="C56" i="1"/>
  <c r="C58" i="1"/>
  <c r="C57" i="1"/>
  <c r="I56" i="1"/>
  <c r="E55" i="1"/>
  <c r="E54" i="1"/>
  <c r="E46" i="1"/>
  <c r="C41" i="1"/>
  <c r="C40" i="1"/>
  <c r="R39" i="1"/>
  <c r="C39" i="1"/>
  <c r="AC41" i="1"/>
  <c r="Z41" i="1"/>
  <c r="Z39" i="1"/>
  <c r="AA37" i="1"/>
  <c r="E47" i="1" l="1"/>
  <c r="E17" i="1" l="1"/>
  <c r="AE23" i="1"/>
  <c r="AE24" i="1" s="1"/>
  <c r="AE54" i="1" l="1"/>
  <c r="AE55" i="1"/>
  <c r="E48" i="1"/>
  <c r="AE25" i="1" l="1"/>
  <c r="E19" i="1" s="1"/>
  <c r="E20" i="1" s="1"/>
  <c r="AE56" i="1" l="1"/>
  <c r="C12" i="1"/>
  <c r="C43" i="1" s="1"/>
  <c r="E21" i="1"/>
  <c r="E50" i="1" l="1"/>
  <c r="E52" i="1" l="1"/>
  <c r="E51" i="1"/>
</calcChain>
</file>

<file path=xl/sharedStrings.xml><?xml version="1.0" encoding="utf-8"?>
<sst xmlns="http://schemas.openxmlformats.org/spreadsheetml/2006/main" count="220" uniqueCount="72">
  <si>
    <t>業者取引ｺｰﾄﾞ</t>
    <rPh sb="0" eb="2">
      <t>ギョウシャ</t>
    </rPh>
    <rPh sb="2" eb="4">
      <t>トリヒキ</t>
    </rPh>
    <phoneticPr fontId="1"/>
  </si>
  <si>
    <t>株式会社　ア　ク　ア　　御中</t>
    <rPh sb="0" eb="4">
      <t>カブシキガイシャ</t>
    </rPh>
    <rPh sb="12" eb="14">
      <t>オンチュウ</t>
    </rPh>
    <phoneticPr fontId="1"/>
  </si>
  <si>
    <t>〒</t>
    <phoneticPr fontId="1"/>
  </si>
  <si>
    <t>工 事 名</t>
    <rPh sb="0" eb="1">
      <t>タクミ</t>
    </rPh>
    <rPh sb="2" eb="3">
      <t>コト</t>
    </rPh>
    <rPh sb="4" eb="5">
      <t>メイ</t>
    </rPh>
    <phoneticPr fontId="1"/>
  </si>
  <si>
    <t xml:space="preserve"> 注文書№</t>
    <rPh sb="1" eb="3">
      <t>チュウモン</t>
    </rPh>
    <rPh sb="3" eb="4">
      <t>ショ</t>
    </rPh>
    <phoneticPr fontId="1"/>
  </si>
  <si>
    <t>ｱｸｱ担当者</t>
    <rPh sb="3" eb="6">
      <t>タントウシャ</t>
    </rPh>
    <phoneticPr fontId="1"/>
  </si>
  <si>
    <t>株式会社　アクア</t>
    <rPh sb="0" eb="4">
      <t>カブシ</t>
    </rPh>
    <phoneticPr fontId="1"/>
  </si>
  <si>
    <t>建物名</t>
    <rPh sb="0" eb="2">
      <t>タテモノ</t>
    </rPh>
    <rPh sb="2" eb="3">
      <t>メイ</t>
    </rPh>
    <phoneticPr fontId="1"/>
  </si>
  <si>
    <t>工事名</t>
    <rPh sb="0" eb="2">
      <t>コウジ</t>
    </rPh>
    <rPh sb="2" eb="3">
      <t>メイ</t>
    </rPh>
    <phoneticPr fontId="1"/>
  </si>
  <si>
    <t>請求金額</t>
    <rPh sb="0" eb="2">
      <t>セイキュウ</t>
    </rPh>
    <rPh sb="2" eb="4">
      <t>キンガク</t>
    </rPh>
    <phoneticPr fontId="1"/>
  </si>
  <si>
    <t>-</t>
    <phoneticPr fontId="1"/>
  </si>
  <si>
    <t>請求内容</t>
    <rPh sb="0" eb="2">
      <t>セイキュウ</t>
    </rPh>
    <rPh sb="2" eb="4">
      <t>ナイヨウ</t>
    </rPh>
    <phoneticPr fontId="1"/>
  </si>
  <si>
    <t>摘要</t>
    <rPh sb="0" eb="2">
      <t>テキヨウ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</si>
  <si>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</si>
  <si>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</si>
  <si>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</si>
  <si>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</si>
  <si>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取決金額</t>
    <rPh sb="0" eb="1">
      <t>トリ</t>
    </rPh>
    <rPh sb="1" eb="2">
      <t>ケッ</t>
    </rPh>
    <rPh sb="2" eb="4">
      <t>キンガク</t>
    </rPh>
    <phoneticPr fontId="1"/>
  </si>
  <si>
    <t>上記消費税</t>
    <rPh sb="0" eb="1">
      <t>ジョウ</t>
    </rPh>
    <rPh sb="1" eb="2">
      <t>キ</t>
    </rPh>
    <rPh sb="2" eb="5">
      <t>ショウヒゼイ</t>
    </rPh>
    <phoneticPr fontId="1"/>
  </si>
  <si>
    <t>①</t>
    <phoneticPr fontId="1"/>
  </si>
  <si>
    <t>既請求済金額</t>
    <rPh sb="0" eb="1">
      <t>キ</t>
    </rPh>
    <rPh sb="1" eb="3">
      <t>セイキュウ</t>
    </rPh>
    <rPh sb="3" eb="4">
      <t>スミ</t>
    </rPh>
    <rPh sb="4" eb="6">
      <t>キンガク</t>
    </rPh>
    <phoneticPr fontId="1"/>
  </si>
  <si>
    <t>②</t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</si>
  <si>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</si>
  <si>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③</t>
    <phoneticPr fontId="1"/>
  </si>
  <si>
    <t>全請求額</t>
    <rPh sb="0" eb="1">
      <t>ゼン</t>
    </rPh>
    <rPh sb="1" eb="3">
      <t>セイキュウ</t>
    </rPh>
    <rPh sb="3" eb="4">
      <t>ガク</t>
    </rPh>
    <phoneticPr fontId="1"/>
  </si>
  <si>
    <t>④（②＋③）</t>
    <phoneticPr fontId="1"/>
  </si>
  <si>
    <t>請負金額残</t>
    <rPh sb="0" eb="2">
      <t>ウケオイ</t>
    </rPh>
    <rPh sb="2" eb="3">
      <t>キン</t>
    </rPh>
    <rPh sb="3" eb="4">
      <t>ガク</t>
    </rPh>
    <rPh sb="4" eb="5">
      <t>ザン</t>
    </rPh>
    <phoneticPr fontId="1"/>
  </si>
  <si>
    <t>⑤（①－④）</t>
    <phoneticPr fontId="1"/>
  </si>
  <si>
    <t>振込先</t>
    <rPh sb="0" eb="2">
      <t>フリコミ</t>
    </rPh>
    <rPh sb="2" eb="3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</si>
  <si>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</si>
  <si>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小　　　計</t>
    <rPh sb="0" eb="1">
      <t>ショウ</t>
    </rPh>
    <rPh sb="4" eb="5">
      <t>ケイ</t>
    </rPh>
    <phoneticPr fontId="1"/>
  </si>
  <si>
    <t>支 店 名</t>
    <rPh sb="0" eb="1">
      <t>シ</t>
    </rPh>
    <rPh sb="2" eb="3">
      <t>テン</t>
    </rPh>
    <rPh sb="4" eb="5">
      <t>ナ</t>
    </rPh>
    <phoneticPr fontId="1"/>
  </si>
  <si>
    <t>支店</t>
    <rPh sb="0" eb="2">
      <t>シテン</t>
    </rPh>
    <phoneticPr fontId="1"/>
  </si>
  <si>
    <t>消　費　税</t>
    <rPh sb="0" eb="1">
      <t>ケ</t>
    </rPh>
    <rPh sb="2" eb="3">
      <t>ヒ</t>
    </rPh>
    <rPh sb="4" eb="5">
      <t>ゼイ</t>
    </rPh>
    <phoneticPr fontId="1"/>
  </si>
  <si>
    <t>預金種別・番号</t>
    <rPh sb="0" eb="2">
      <t>ヨキン</t>
    </rPh>
    <rPh sb="2" eb="4">
      <t>シュベツ</t>
    </rPh>
    <rPh sb="5" eb="7">
      <t>バンゴウ</t>
    </rPh>
    <phoneticPr fontId="1"/>
  </si>
  <si>
    <t>№</t>
    <phoneticPr fontId="1"/>
  </si>
  <si>
    <r>
      <t>今回請求額</t>
    </r>
    <r>
      <rPr>
        <sz val="9"/>
        <rFont val="ＭＳ Ｐゴシック"/>
        <family val="3"/>
        <charset val="128"/>
      </rPr>
      <t xml:space="preserve"> ③</t>
    </r>
    <rPh sb="0" eb="2">
      <t>コンカイ</t>
    </rPh>
    <rPh sb="2" eb="4">
      <t>セイキュウ</t>
    </rPh>
    <rPh sb="4" eb="5">
      <t>ガク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</si>
  <si>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</si>
  <si>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</si>
  <si>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支 払 金 額</t>
    <rPh sb="0" eb="1">
      <t>ササ</t>
    </rPh>
    <rPh sb="2" eb="3">
      <t>バライ</t>
    </rPh>
    <rPh sb="4" eb="5">
      <t>キン</t>
    </rPh>
    <rPh sb="6" eb="7">
      <t>ガク</t>
    </rPh>
    <phoneticPr fontId="1"/>
  </si>
  <si>
    <t>未成</t>
    <phoneticPr fontId="1"/>
  </si>
  <si>
    <t>安全協力会費</t>
    <rPh sb="0" eb="2">
      <t>アンゼン</t>
    </rPh>
    <rPh sb="2" eb="4">
      <t>キョウリョク</t>
    </rPh>
    <rPh sb="4" eb="6">
      <t>カイヒ</t>
    </rPh>
    <phoneticPr fontId="1"/>
  </si>
  <si>
    <t>差引支払金額</t>
    <rPh sb="0" eb="2">
      <t>サシヒキ</t>
    </rPh>
    <rPh sb="2" eb="4">
      <t>シハライ</t>
    </rPh>
    <rPh sb="4" eb="6">
      <t>キンガク</t>
    </rPh>
    <phoneticPr fontId="1"/>
  </si>
  <si>
    <t xml:space="preserve">  P  　  　／</t>
    <phoneticPr fontId="1"/>
  </si>
  <si>
    <t>払　</t>
    <rPh sb="0" eb="1">
      <t>バライ</t>
    </rPh>
    <phoneticPr fontId="1"/>
  </si>
  <si>
    <t>当座</t>
  </si>
  <si>
    <t>大塚</t>
    <rPh sb="0" eb="2">
      <t>オオツカ</t>
    </rPh>
    <phoneticPr fontId="1"/>
  </si>
  <si>
    <t>式</t>
    <rPh sb="0" eb="1">
      <t>シキ</t>
    </rPh>
    <phoneticPr fontId="1"/>
  </si>
  <si>
    <t>鈴木</t>
    <rPh sb="0" eb="2">
      <t>スズキ</t>
    </rPh>
    <phoneticPr fontId="1"/>
  </si>
  <si>
    <t>請負金額</t>
    <rPh sb="0" eb="2">
      <t>ウケオイ</t>
    </rPh>
    <rPh sb="2" eb="4">
      <t>キンガク</t>
    </rPh>
    <phoneticPr fontId="1"/>
  </si>
  <si>
    <t>TEL：</t>
    <phoneticPr fontId="1"/>
  </si>
  <si>
    <t>FAX：</t>
    <phoneticPr fontId="1"/>
  </si>
  <si>
    <t xml:space="preserve">住所 </t>
    <rPh sb="0" eb="1">
      <t>ジュウ</t>
    </rPh>
    <rPh sb="1" eb="2">
      <t>ショ</t>
    </rPh>
    <phoneticPr fontId="1"/>
  </si>
  <si>
    <t xml:space="preserve">社名 </t>
    <rPh sb="0" eb="1">
      <t>シャ</t>
    </rPh>
    <rPh sb="1" eb="2">
      <t>メイ</t>
    </rPh>
    <phoneticPr fontId="1"/>
  </si>
  <si>
    <t>㎡</t>
    <phoneticPr fontId="1"/>
  </si>
  <si>
    <t>○○○工事</t>
    <rPh sb="3" eb="5">
      <t>コウジ</t>
    </rPh>
    <phoneticPr fontId="1"/>
  </si>
  <si>
    <t>△△△工事</t>
    <rPh sb="3" eb="5">
      <t>コウジ</t>
    </rPh>
    <phoneticPr fontId="1"/>
  </si>
  <si>
    <t>□□□工事</t>
    <rPh sb="3" eb="5">
      <t>コウジ</t>
    </rPh>
    <phoneticPr fontId="1"/>
  </si>
  <si>
    <t>請求年月日(西暦)</t>
    <rPh sb="0" eb="2">
      <t>セイキュウ</t>
    </rPh>
    <rPh sb="2" eb="5">
      <t>ネンガッピ</t>
    </rPh>
    <rPh sb="6" eb="8">
      <t>セイレキ</t>
    </rPh>
    <phoneticPr fontId="1"/>
  </si>
  <si>
    <t>(アクア提出用)</t>
    <phoneticPr fontId="1"/>
  </si>
  <si>
    <t>(貴社控え用)</t>
    <phoneticPr fontId="1"/>
  </si>
  <si>
    <t>選択して下さい</t>
  </si>
  <si>
    <t>　　                     　　                  請　　　求　　　書　　　　</t>
    <rPh sb="43" eb="44">
      <t>ショウ</t>
    </rPh>
    <rPh sb="47" eb="48">
      <t>モトム</t>
    </rPh>
    <rPh sb="51" eb="52">
      <t>ショ</t>
    </rPh>
    <phoneticPr fontId="1"/>
  </si>
  <si>
    <r>
      <t>　　                     　　                請　　求　　書　</t>
    </r>
    <r>
      <rPr>
        <b/>
        <sz val="16"/>
        <rFont val="ＭＳ Ｐゴシック"/>
        <family val="3"/>
        <charset val="128"/>
      </rPr>
      <t>(貴社控)</t>
    </r>
    <r>
      <rPr>
        <b/>
        <sz val="14"/>
        <rFont val="ＭＳ Ｐゴシック"/>
        <family val="3"/>
        <charset val="128"/>
      </rPr>
      <t>　　　</t>
    </r>
    <phoneticPr fontId="1"/>
  </si>
  <si>
    <t>登録番号</t>
    <rPh sb="0" eb="2">
      <t>トウロク</t>
    </rPh>
    <rPh sb="2" eb="4">
      <t>バンゴウ</t>
    </rPh>
    <phoneticPr fontId="1"/>
  </si>
  <si>
    <t>西池袋フジタビル</t>
    <rPh sb="0" eb="3">
      <t>ニシイケブクロ</t>
    </rPh>
    <phoneticPr fontId="1"/>
  </si>
  <si>
    <t>○○○○工事</t>
    <rPh sb="4" eb="6">
      <t>コウジ</t>
    </rPh>
    <phoneticPr fontId="1"/>
  </si>
  <si>
    <t>m</t>
    <phoneticPr fontId="1"/>
  </si>
  <si>
    <t>三菱UFJ銀行</t>
    <rPh sb="0" eb="2">
      <t>ミツビシ</t>
    </rPh>
    <rPh sb="5" eb="7">
      <t>ギンコウ</t>
    </rPh>
    <phoneticPr fontId="1"/>
  </si>
  <si>
    <t>9012849</t>
    <phoneticPr fontId="1"/>
  </si>
  <si>
    <t>カ) アクア</t>
    <phoneticPr fontId="1"/>
  </si>
  <si>
    <t>※ 請求書は各工事ごとに作成してください。
※ ｱｸｱ担当者氏名を記入してください。
※ 請求書締切及び支払日は、㈱アクア支払規定による。
　　〈月末締め翌月５日必着、翌々月２０日支払〉
※ 安全協力会費のご協力をお願いいたします。(税抜工事価格の0.5％)</t>
    <rPh sb="2" eb="4">
      <t>セイキュウ</t>
    </rPh>
    <rPh sb="4" eb="5">
      <t>ショ</t>
    </rPh>
    <rPh sb="6" eb="9">
      <t>カクコウジ</t>
    </rPh>
    <rPh sb="12" eb="14">
      <t>サクセイ</t>
    </rPh>
    <rPh sb="96" eb="98">
      <t>アンゼン</t>
    </rPh>
    <rPh sb="98" eb="100">
      <t>キョウリョク</t>
    </rPh>
    <rPh sb="100" eb="102">
      <t>カイヒ</t>
    </rPh>
    <rPh sb="104" eb="106">
      <t>キョウリョク</t>
    </rPh>
    <rPh sb="108" eb="109">
      <t>ネガ</t>
    </rPh>
    <rPh sb="117" eb="118">
      <t>ゼイ</t>
    </rPh>
    <rPh sb="118" eb="119">
      <t>ヌ</t>
    </rPh>
    <rPh sb="119" eb="121">
      <t>コウジ</t>
    </rPh>
    <rPh sb="121" eb="123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</si>
</sst>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yyyy&quot;年&quot;m&quot;月&quot;d&quot;日&quot;;@"/>
    <numFmt numFmtId="177" formatCode="&quot;¥&quot;&quot; &quot;#&quot; &quot;#&quot; &quot;#&quot; &quot;#&quot; &quot;#&quot; &quot;#&quot; &quot;#&quot; &quot;0"/>
    <numFmt numFmtId="178" formatCode="#,##0_);[Red]\(#,##0\)"/>
    <numFmt numFmtId="179" formatCode="0;\-0;;@"/>
    <numFmt numFmtId="180" formatCode="&quot;¥&quot;#,##0"/>
    <numFmt numFmtId="181" formatCode="#,###"/>
    <numFmt numFmtId="182" formatCode="#,##0.0"/>
    <numFmt numFmtId="183" formatCode="#,##0;\-0;0"/>
    <numFmt numFmtId="184" formatCode="#,##0;\-#,0##;0"/>
    <numFmt numFmtId="185" formatCode="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9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0" xfId="0" applyFont="1" applyFill="1" applyAlignment="1" applyProtection="1">
      <protection locked="0"/>
    </xf>
    <xf numFmtId="0" fontId="6" fillId="0" borderId="6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0" fontId="3" fillId="2" borderId="35" xfId="0" applyFont="1" applyFill="1" applyBorder="1" applyAlignment="1" applyProtection="1">
      <alignment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182" fontId="0" fillId="2" borderId="35" xfId="0" applyNumberFormat="1" applyFill="1" applyBorder="1" applyAlignment="1" applyProtection="1">
      <alignment vertical="center" shrinkToFit="1"/>
      <protection locked="0"/>
    </xf>
    <xf numFmtId="181" fontId="0" fillId="0" borderId="43" xfId="0" applyNumberFormat="1" applyBorder="1" applyProtection="1">
      <alignment vertical="center"/>
      <protection locked="0"/>
    </xf>
    <xf numFmtId="183" fontId="0" fillId="0" borderId="64" xfId="0" applyNumberFormat="1" applyBorder="1" applyProtection="1">
      <alignment vertical="center"/>
      <protection locked="0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center" inden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vertical="top" indent="1"/>
    </xf>
    <xf numFmtId="0" fontId="3" fillId="3" borderId="23" xfId="0" applyFont="1" applyFill="1" applyBorder="1">
      <alignment vertical="center"/>
    </xf>
    <xf numFmtId="0" fontId="6" fillId="3" borderId="0" xfId="0" applyFont="1" applyFill="1" applyAlignment="1"/>
    <xf numFmtId="0" fontId="3" fillId="3" borderId="0" xfId="0" applyFont="1" applyFill="1" applyAlignment="1"/>
    <xf numFmtId="0" fontId="6" fillId="3" borderId="106" xfId="0" applyFont="1" applyFill="1" applyBorder="1" applyAlignment="1">
      <alignment horizontal="center" vertical="center"/>
    </xf>
    <xf numFmtId="0" fontId="3" fillId="3" borderId="107" xfId="0" applyFont="1" applyFill="1" applyBorder="1" applyAlignment="1">
      <alignment horizontal="left" vertical="center"/>
    </xf>
    <xf numFmtId="0" fontId="6" fillId="3" borderId="122" xfId="0" applyFont="1" applyFill="1" applyBorder="1" applyAlignment="1">
      <alignment horizontal="center" vertical="center"/>
    </xf>
    <xf numFmtId="0" fontId="3" fillId="3" borderId="116" xfId="0" applyFont="1" applyFill="1" applyBorder="1">
      <alignment vertical="center"/>
    </xf>
    <xf numFmtId="0" fontId="3" fillId="3" borderId="112" xfId="0" applyFont="1" applyFill="1" applyBorder="1">
      <alignment vertical="center"/>
    </xf>
    <xf numFmtId="0" fontId="3" fillId="3" borderId="113" xfId="0" applyFont="1" applyFill="1" applyBorder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123" xfId="0" applyFont="1" applyFill="1" applyBorder="1" applyAlignment="1">
      <alignment horizontal="center" vertical="center"/>
    </xf>
    <xf numFmtId="0" fontId="3" fillId="3" borderId="115" xfId="0" applyFont="1" applyFill="1" applyBorder="1">
      <alignment vertical="center"/>
    </xf>
    <xf numFmtId="0" fontId="3" fillId="3" borderId="104" xfId="0" applyFont="1" applyFill="1" applyBorder="1">
      <alignment vertical="center"/>
    </xf>
    <xf numFmtId="0" fontId="3" fillId="3" borderId="105" xfId="0" applyFont="1" applyFill="1" applyBorder="1">
      <alignment vertical="center"/>
    </xf>
    <xf numFmtId="181" fontId="0" fillId="3" borderId="50" xfId="0" applyNumberFormat="1" applyFill="1" applyBorder="1">
      <alignment vertical="center"/>
    </xf>
    <xf numFmtId="181" fontId="0" fillId="3" borderId="57" xfId="0" applyNumberFormat="1" applyFill="1" applyBorder="1">
      <alignment vertical="center"/>
    </xf>
    <xf numFmtId="181" fontId="0" fillId="3" borderId="71" xfId="0" applyNumberFormat="1" applyFill="1" applyBorder="1">
      <alignment vertical="center"/>
    </xf>
    <xf numFmtId="181" fontId="0" fillId="3" borderId="22" xfId="0" applyNumberFormat="1" applyFill="1" applyBorder="1">
      <alignment vertical="center"/>
    </xf>
    <xf numFmtId="184" fontId="0" fillId="3" borderId="80" xfId="0" applyNumberFormat="1" applyFill="1" applyBorder="1">
      <alignment vertical="center"/>
    </xf>
    <xf numFmtId="0" fontId="6" fillId="3" borderId="74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3" borderId="77" xfId="0" applyFont="1" applyFill="1" applyBorder="1" applyAlignment="1">
      <alignment horizontal="left" vertical="center"/>
    </xf>
    <xf numFmtId="0" fontId="3" fillId="3" borderId="78" xfId="0" applyFont="1" applyFill="1" applyBorder="1" applyAlignment="1">
      <alignment horizontal="left" vertical="center"/>
    </xf>
    <xf numFmtId="0" fontId="3" fillId="3" borderId="87" xfId="0" applyFont="1" applyFill="1" applyBorder="1" applyAlignment="1">
      <alignment horizontal="center" vertical="center"/>
    </xf>
    <xf numFmtId="0" fontId="3" fillId="3" borderId="87" xfId="0" applyFont="1" applyFill="1" applyBorder="1">
      <alignment vertical="center"/>
    </xf>
    <xf numFmtId="178" fontId="0" fillId="3" borderId="87" xfId="0" applyNumberFormat="1" applyFill="1" applyBorder="1">
      <alignment vertical="center"/>
    </xf>
    <xf numFmtId="178" fontId="0" fillId="3" borderId="85" xfId="0" applyNumberFormat="1" applyFill="1" applyBorder="1">
      <alignment vertical="center"/>
    </xf>
    <xf numFmtId="0" fontId="3" fillId="3" borderId="88" xfId="0" applyFont="1" applyFill="1" applyBorder="1">
      <alignment vertical="center"/>
    </xf>
    <xf numFmtId="0" fontId="3" fillId="3" borderId="93" xfId="0" applyFont="1" applyFill="1" applyBorder="1" applyAlignment="1">
      <alignment horizontal="center" vertical="center"/>
    </xf>
    <xf numFmtId="178" fontId="0" fillId="3" borderId="95" xfId="0" applyNumberFormat="1" applyFill="1" applyBorder="1">
      <alignment vertical="center"/>
    </xf>
    <xf numFmtId="0" fontId="3" fillId="3" borderId="96" xfId="0" applyFont="1" applyFill="1" applyBorder="1">
      <alignment vertical="center"/>
    </xf>
    <xf numFmtId="0" fontId="5" fillId="3" borderId="98" xfId="0" applyFont="1" applyFill="1" applyBorder="1" applyAlignment="1">
      <alignment horizontal="center" vertical="center"/>
    </xf>
    <xf numFmtId="0" fontId="3" fillId="3" borderId="98" xfId="0" applyFont="1" applyFill="1" applyBorder="1">
      <alignment vertical="center"/>
    </xf>
    <xf numFmtId="178" fontId="3" fillId="3" borderId="98" xfId="0" applyNumberFormat="1" applyFont="1" applyFill="1" applyBorder="1">
      <alignment vertical="center"/>
    </xf>
    <xf numFmtId="178" fontId="0" fillId="3" borderId="70" xfId="0" applyNumberFormat="1" applyFill="1" applyBorder="1">
      <alignment vertical="center"/>
    </xf>
    <xf numFmtId="0" fontId="3" fillId="3" borderId="71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25" xfId="0" applyFont="1" applyFill="1" applyBorder="1" applyAlignment="1">
      <alignment horizontal="distributed" vertical="center" indent="3"/>
    </xf>
    <xf numFmtId="0" fontId="3" fillId="3" borderId="25" xfId="0" applyFont="1" applyFill="1" applyBorder="1" applyAlignment="1">
      <alignment horizontal="center" vertical="center"/>
    </xf>
    <xf numFmtId="181" fontId="0" fillId="3" borderId="3" xfId="0" applyNumberFormat="1" applyFill="1" applyBorder="1" applyProtection="1">
      <alignment vertical="center"/>
      <protection locked="0"/>
    </xf>
    <xf numFmtId="179" fontId="5" fillId="3" borderId="0" xfId="0" applyNumberFormat="1" applyFont="1" applyFill="1" applyAlignment="1"/>
    <xf numFmtId="0" fontId="6" fillId="3" borderId="6" xfId="0" applyFont="1" applyFill="1" applyBorder="1" applyAlignment="1">
      <alignment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179" fontId="3" fillId="3" borderId="35" xfId="0" applyNumberFormat="1" applyFont="1" applyFill="1" applyBorder="1" applyAlignment="1">
      <alignment vertical="center" shrinkToFit="1"/>
    </xf>
    <xf numFmtId="179" fontId="3" fillId="3" borderId="35" xfId="0" applyNumberFormat="1" applyFont="1" applyFill="1" applyBorder="1" applyAlignment="1">
      <alignment horizontal="center" vertical="center" shrinkToFit="1"/>
    </xf>
    <xf numFmtId="182" fontId="0" fillId="3" borderId="35" xfId="0" applyNumberFormat="1" applyFill="1" applyBorder="1" applyAlignment="1" applyProtection="1">
      <alignment vertical="center" shrinkToFit="1"/>
      <protection locked="0"/>
    </xf>
    <xf numFmtId="181" fontId="0" fillId="3" borderId="3" xfId="0" applyNumberFormat="1" applyFill="1" applyBorder="1">
      <alignment vertical="center"/>
    </xf>
    <xf numFmtId="181" fontId="0" fillId="3" borderId="43" xfId="0" applyNumberFormat="1" applyFill="1" applyBorder="1">
      <alignment vertical="center"/>
    </xf>
    <xf numFmtId="183" fontId="0" fillId="3" borderId="64" xfId="0" applyNumberFormat="1" applyFill="1" applyBorder="1">
      <alignment vertical="center"/>
    </xf>
    <xf numFmtId="181" fontId="0" fillId="3" borderId="28" xfId="0" applyNumberFormat="1" applyFill="1" applyBorder="1">
      <alignment vertical="center"/>
    </xf>
    <xf numFmtId="181" fontId="0" fillId="3" borderId="85" xfId="0" applyNumberFormat="1" applyFill="1" applyBorder="1">
      <alignment vertical="center"/>
    </xf>
    <xf numFmtId="181" fontId="0" fillId="3" borderId="95" xfId="0" applyNumberFormat="1" applyFill="1" applyBorder="1">
      <alignment vertical="center"/>
    </xf>
    <xf numFmtId="181" fontId="0" fillId="3" borderId="70" xfId="0" applyNumberFormat="1" applyFill="1" applyBorder="1">
      <alignment vertical="center"/>
    </xf>
    <xf numFmtId="0" fontId="6" fillId="3" borderId="0" xfId="0" applyFont="1" applyFill="1">
      <alignment vertical="center"/>
    </xf>
    <xf numFmtId="0" fontId="14" fillId="3" borderId="0" xfId="0" applyFont="1" applyFill="1" applyAlignment="1">
      <alignment horizontal="right" vertical="top"/>
    </xf>
    <xf numFmtId="9" fontId="0" fillId="3" borderId="93" xfId="0" applyNumberFormat="1" applyFill="1" applyBorder="1">
      <alignment vertical="center"/>
    </xf>
    <xf numFmtId="0" fontId="5" fillId="2" borderId="0" xfId="0" applyFont="1" applyFill="1" applyAlignment="1"/>
    <xf numFmtId="0" fontId="3" fillId="2" borderId="35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horizontal="center" vertical="center" shrinkToFit="1"/>
    </xf>
    <xf numFmtId="182" fontId="0" fillId="2" borderId="35" xfId="0" applyNumberFormat="1" applyFill="1" applyBorder="1" applyAlignment="1">
      <alignment vertical="center" shrinkToFit="1"/>
    </xf>
    <xf numFmtId="181" fontId="0" fillId="0" borderId="43" xfId="0" applyNumberFormat="1" applyBorder="1">
      <alignment vertical="center"/>
    </xf>
    <xf numFmtId="183" fontId="0" fillId="0" borderId="64" xfId="0" applyNumberFormat="1" applyBorder="1">
      <alignment vertical="center"/>
    </xf>
    <xf numFmtId="9" fontId="0" fillId="2" borderId="93" xfId="0" applyNumberFormat="1" applyFill="1" applyBorder="1">
      <alignment vertical="center"/>
    </xf>
    <xf numFmtId="182" fontId="0" fillId="3" borderId="35" xfId="0" applyNumberFormat="1" applyFill="1" applyBorder="1" applyAlignment="1">
      <alignment vertical="center" shrinkToFit="1"/>
    </xf>
    <xf numFmtId="9" fontId="0" fillId="2" borderId="93" xfId="0" applyNumberFormat="1" applyFill="1" applyBorder="1" applyProtection="1">
      <alignment vertical="center"/>
      <protection locked="0"/>
    </xf>
    <xf numFmtId="0" fontId="1" fillId="3" borderId="81" xfId="0" applyFont="1" applyFill="1" applyBorder="1" applyAlignment="1">
      <alignment horizontal="distributed" vertical="center" indent="1"/>
    </xf>
    <xf numFmtId="0" fontId="1" fillId="3" borderId="82" xfId="0" applyFont="1" applyFill="1" applyBorder="1" applyAlignment="1">
      <alignment horizontal="distributed" vertical="center" indent="1"/>
    </xf>
    <xf numFmtId="179" fontId="11" fillId="3" borderId="99" xfId="0" applyNumberFormat="1" applyFont="1" applyFill="1" applyBorder="1" applyAlignment="1">
      <alignment horizontal="left" vertical="center" indent="1" shrinkToFit="1"/>
    </xf>
    <xf numFmtId="179" fontId="11" fillId="3" borderId="12" xfId="0" applyNumberFormat="1" applyFont="1" applyFill="1" applyBorder="1" applyAlignment="1">
      <alignment horizontal="left" vertical="center" indent="1" shrinkToFit="1"/>
    </xf>
    <xf numFmtId="179" fontId="11" fillId="3" borderId="13" xfId="0" applyNumberFormat="1" applyFont="1" applyFill="1" applyBorder="1" applyAlignment="1">
      <alignment horizontal="left" vertical="center" indent="1" shrinkToFit="1"/>
    </xf>
    <xf numFmtId="0" fontId="3" fillId="3" borderId="89" xfId="0" applyFont="1" applyFill="1" applyBorder="1" applyAlignment="1">
      <alignment horizontal="distributed" vertical="center" indent="1"/>
    </xf>
    <xf numFmtId="0" fontId="3" fillId="3" borderId="90" xfId="0" applyFont="1" applyFill="1" applyBorder="1" applyAlignment="1">
      <alignment horizontal="distributed" vertical="center" indent="1"/>
    </xf>
    <xf numFmtId="179" fontId="3" fillId="3" borderId="91" xfId="0" applyNumberFormat="1" applyFont="1" applyFill="1" applyBorder="1" applyAlignment="1">
      <alignment horizontal="left" vertical="center" indent="1" shrinkToFit="1"/>
    </xf>
    <xf numFmtId="179" fontId="3" fillId="3" borderId="16" xfId="0" applyNumberFormat="1" applyFont="1" applyFill="1" applyBorder="1" applyAlignment="1">
      <alignment horizontal="left" vertical="center" indent="1" shrinkToFit="1"/>
    </xf>
    <xf numFmtId="179" fontId="3" fillId="3" borderId="17" xfId="0" applyNumberFormat="1" applyFont="1" applyFill="1" applyBorder="1" applyAlignment="1">
      <alignment horizontal="left" vertical="center" indent="1" shrinkToFit="1"/>
    </xf>
    <xf numFmtId="0" fontId="16" fillId="3" borderId="128" xfId="0" applyFont="1" applyFill="1" applyBorder="1" applyAlignment="1">
      <alignment wrapText="1"/>
    </xf>
    <xf numFmtId="0" fontId="16" fillId="3" borderId="0" xfId="0" applyFont="1" applyFill="1" applyAlignment="1">
      <alignment wrapText="1"/>
    </xf>
    <xf numFmtId="0" fontId="16" fillId="3" borderId="0" xfId="0" applyFont="1" applyFill="1" applyAlignment="1">
      <alignment vertical="center" wrapText="1"/>
    </xf>
    <xf numFmtId="181" fontId="0" fillId="3" borderId="94" xfId="0" applyNumberFormat="1" applyFill="1" applyBorder="1">
      <alignment vertical="center"/>
    </xf>
    <xf numFmtId="181" fontId="0" fillId="3" borderId="95" xfId="0" applyNumberFormat="1" applyFill="1" applyBorder="1">
      <alignment vertical="center"/>
    </xf>
    <xf numFmtId="3" fontId="0" fillId="3" borderId="94" xfId="0" applyNumberFormat="1" applyFill="1" applyBorder="1">
      <alignment vertical="center"/>
    </xf>
    <xf numFmtId="3" fontId="0" fillId="3" borderId="95" xfId="0" applyNumberFormat="1" applyFill="1" applyBorder="1">
      <alignment vertical="center"/>
    </xf>
    <xf numFmtId="0" fontId="6" fillId="3" borderId="1" xfId="0" applyFont="1" applyFill="1" applyBorder="1" applyAlignment="1">
      <alignment horizontal="distributed" vertical="center" indent="1"/>
    </xf>
    <xf numFmtId="0" fontId="6" fillId="3" borderId="2" xfId="0" applyFont="1" applyFill="1" applyBorder="1" applyAlignment="1">
      <alignment horizontal="distributed" vertical="center" inden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shrinkToFi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181" fontId="0" fillId="3" borderId="69" xfId="0" applyNumberFormat="1" applyFill="1" applyBorder="1">
      <alignment vertical="center"/>
    </xf>
    <xf numFmtId="181" fontId="0" fillId="3" borderId="70" xfId="0" applyNumberFormat="1" applyFill="1" applyBorder="1">
      <alignment vertical="center"/>
    </xf>
    <xf numFmtId="3" fontId="0" fillId="3" borderId="69" xfId="0" applyNumberFormat="1" applyFill="1" applyBorder="1">
      <alignment vertical="center"/>
    </xf>
    <xf numFmtId="3" fontId="0" fillId="3" borderId="70" xfId="0" applyNumberFormat="1" applyFill="1" applyBorder="1">
      <alignment vertical="center"/>
    </xf>
    <xf numFmtId="181" fontId="0" fillId="3" borderId="1" xfId="0" applyNumberFormat="1" applyFill="1" applyBorder="1">
      <alignment vertical="center"/>
    </xf>
    <xf numFmtId="181" fontId="0" fillId="3" borderId="3" xfId="0" applyNumberFormat="1" applyFill="1" applyBorder="1">
      <alignment vertical="center"/>
    </xf>
    <xf numFmtId="0" fontId="3" fillId="3" borderId="81" xfId="0" applyFont="1" applyFill="1" applyBorder="1" applyAlignment="1">
      <alignment horizontal="distributed" vertical="center" indent="1"/>
    </xf>
    <xf numFmtId="0" fontId="3" fillId="3" borderId="82" xfId="0" applyFont="1" applyFill="1" applyBorder="1" applyAlignment="1">
      <alignment horizontal="distributed" vertical="center" indent="1"/>
    </xf>
    <xf numFmtId="0" fontId="6" fillId="3" borderId="83" xfId="0" applyFont="1" applyFill="1" applyBorder="1" applyAlignment="1">
      <alignment horizontal="center" vertical="center"/>
    </xf>
    <xf numFmtId="0" fontId="6" fillId="3" borderId="84" xfId="0" applyFont="1" applyFill="1" applyBorder="1" applyAlignment="1">
      <alignment horizontal="center" vertical="center"/>
    </xf>
    <xf numFmtId="179" fontId="3" fillId="3" borderId="85" xfId="0" applyNumberFormat="1" applyFont="1" applyFill="1" applyBorder="1" applyAlignment="1">
      <alignment horizontal="left" vertical="center" indent="1"/>
    </xf>
    <xf numFmtId="179" fontId="3" fillId="3" borderId="86" xfId="0" applyNumberFormat="1" applyFont="1" applyFill="1" applyBorder="1" applyAlignment="1">
      <alignment horizontal="left" vertical="center" indent="1"/>
    </xf>
    <xf numFmtId="181" fontId="0" fillId="3" borderId="83" xfId="0" applyNumberFormat="1" applyFill="1" applyBorder="1">
      <alignment vertical="center"/>
    </xf>
    <xf numFmtId="181" fontId="0" fillId="3" borderId="85" xfId="0" applyNumberFormat="1" applyFill="1" applyBorder="1">
      <alignment vertical="center"/>
    </xf>
    <xf numFmtId="3" fontId="0" fillId="3" borderId="83" xfId="0" applyNumberFormat="1" applyFill="1" applyBorder="1">
      <alignment vertical="center"/>
    </xf>
    <xf numFmtId="3" fontId="0" fillId="3" borderId="85" xfId="0" applyNumberFormat="1" applyFill="1" applyBorder="1">
      <alignment vertical="center"/>
    </xf>
    <xf numFmtId="0" fontId="6" fillId="3" borderId="91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179" fontId="3" fillId="3" borderId="16" xfId="0" applyNumberFormat="1" applyFont="1" applyFill="1" applyBorder="1" applyAlignment="1">
      <alignment horizontal="left" vertical="center" inden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distributed" vertical="center" indent="1"/>
    </xf>
    <xf numFmtId="0" fontId="3" fillId="3" borderId="73" xfId="0" applyFont="1" applyFill="1" applyBorder="1" applyAlignment="1">
      <alignment horizontal="distributed" vertical="center" indent="1"/>
    </xf>
    <xf numFmtId="181" fontId="0" fillId="3" borderId="26" xfId="0" applyNumberFormat="1" applyFill="1" applyBorder="1">
      <alignment vertical="center"/>
    </xf>
    <xf numFmtId="181" fontId="0" fillId="3" borderId="27" xfId="0" applyNumberFormat="1" applyFill="1" applyBorder="1">
      <alignment vertical="center"/>
    </xf>
    <xf numFmtId="0" fontId="3" fillId="3" borderId="75" xfId="0" applyFont="1" applyFill="1" applyBorder="1" applyAlignment="1">
      <alignment horizontal="distributed" vertical="center" indent="1"/>
    </xf>
    <xf numFmtId="0" fontId="3" fillId="3" borderId="76" xfId="0" applyFont="1" applyFill="1" applyBorder="1" applyAlignment="1">
      <alignment horizontal="distributed" vertical="center" indent="1"/>
    </xf>
    <xf numFmtId="184" fontId="0" fillId="3" borderId="79" xfId="0" applyNumberFormat="1" applyFill="1" applyBorder="1">
      <alignment vertical="center"/>
    </xf>
    <xf numFmtId="184" fontId="0" fillId="3" borderId="78" xfId="0" applyNumberFormat="1" applyFill="1" applyBorder="1">
      <alignment vertical="center"/>
    </xf>
    <xf numFmtId="0" fontId="3" fillId="3" borderId="58" xfId="0" applyFont="1" applyFill="1" applyBorder="1" applyAlignment="1">
      <alignment horizontal="distributed" vertical="center" indent="1"/>
    </xf>
    <xf numFmtId="0" fontId="3" fillId="3" borderId="59" xfId="0" applyFont="1" applyFill="1" applyBorder="1" applyAlignment="1">
      <alignment horizontal="distributed" vertical="center" indent="1"/>
    </xf>
    <xf numFmtId="0" fontId="6" fillId="3" borderId="60" xfId="0" applyFont="1" applyFill="1" applyBorder="1" applyAlignment="1">
      <alignment horizontal="left" vertical="center"/>
    </xf>
    <xf numFmtId="0" fontId="6" fillId="3" borderId="61" xfId="0" applyFont="1" applyFill="1" applyBorder="1" applyAlignment="1">
      <alignment horizontal="left" vertical="center"/>
    </xf>
    <xf numFmtId="184" fontId="0" fillId="3" borderId="62" xfId="0" applyNumberFormat="1" applyFill="1" applyBorder="1">
      <alignment vertical="center"/>
    </xf>
    <xf numFmtId="184" fontId="0" fillId="3" borderId="63" xfId="0" applyNumberFormat="1" applyFill="1" applyBorder="1">
      <alignment vertical="center"/>
    </xf>
    <xf numFmtId="0" fontId="5" fillId="3" borderId="65" xfId="0" applyFont="1" applyFill="1" applyBorder="1" applyAlignment="1">
      <alignment horizontal="distributed" vertical="center" indent="1"/>
    </xf>
    <xf numFmtId="0" fontId="5" fillId="3" borderId="66" xfId="0" applyFont="1" applyFill="1" applyBorder="1" applyAlignment="1">
      <alignment horizontal="distributed" vertical="center" indent="1"/>
    </xf>
    <xf numFmtId="0" fontId="6" fillId="3" borderId="67" xfId="0" applyFont="1" applyFill="1" applyBorder="1" applyAlignment="1">
      <alignment horizontal="left" vertical="center"/>
    </xf>
    <xf numFmtId="0" fontId="6" fillId="3" borderId="6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distributed" vertical="distributed" indent="1"/>
    </xf>
    <xf numFmtId="0" fontId="3" fillId="3" borderId="19" xfId="0" applyFont="1" applyFill="1" applyBorder="1" applyAlignment="1">
      <alignment horizontal="distributed" vertical="distributed" indent="1"/>
    </xf>
    <xf numFmtId="0" fontId="3" fillId="3" borderId="29" xfId="0" applyFont="1" applyFill="1" applyBorder="1" applyAlignment="1">
      <alignment horizontal="distributed" vertical="distributed" indent="1"/>
    </xf>
    <xf numFmtId="0" fontId="3" fillId="3" borderId="30" xfId="0" applyFont="1" applyFill="1" applyBorder="1" applyAlignment="1">
      <alignment horizontal="distributed" vertical="distributed" indent="1"/>
    </xf>
    <xf numFmtId="180" fontId="7" fillId="3" borderId="20" xfId="0" applyNumberFormat="1" applyFont="1" applyFill="1" applyBorder="1" applyAlignment="1">
      <alignment horizontal="right" vertical="center"/>
    </xf>
    <xf numFmtId="180" fontId="7" fillId="3" borderId="21" xfId="0" applyNumberFormat="1" applyFont="1" applyFill="1" applyBorder="1" applyAlignment="1">
      <alignment horizontal="right" vertical="center"/>
    </xf>
    <xf numFmtId="180" fontId="7" fillId="3" borderId="31" xfId="0" applyNumberFormat="1" applyFont="1" applyFill="1" applyBorder="1" applyAlignment="1">
      <alignment horizontal="right" vertical="center"/>
    </xf>
    <xf numFmtId="180" fontId="7" fillId="3" borderId="32" xfId="0" applyNumberFormat="1" applyFont="1" applyFill="1" applyBorder="1" applyAlignment="1">
      <alignment horizontal="right" vertical="center"/>
    </xf>
    <xf numFmtId="177" fontId="8" fillId="3" borderId="21" xfId="0" applyNumberFormat="1" applyFont="1" applyFill="1" applyBorder="1" applyAlignment="1">
      <alignment horizontal="center" vertical="center"/>
    </xf>
    <xf numFmtId="177" fontId="8" fillId="3" borderId="22" xfId="0" applyNumberFormat="1" applyFont="1" applyFill="1" applyBorder="1" applyAlignment="1">
      <alignment horizontal="center" vertical="center"/>
    </xf>
    <xf numFmtId="177" fontId="8" fillId="3" borderId="32" xfId="0" applyNumberFormat="1" applyFont="1" applyFill="1" applyBorder="1" applyAlignment="1">
      <alignment horizontal="center" vertical="center"/>
    </xf>
    <xf numFmtId="177" fontId="8" fillId="3" borderId="3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distributed" textRotation="255" indent="3" shrinkToFit="1"/>
    </xf>
    <xf numFmtId="0" fontId="3" fillId="3" borderId="34" xfId="0" applyFont="1" applyFill="1" applyBorder="1" applyAlignment="1">
      <alignment vertical="distributed" textRotation="255" indent="3" shrinkToFit="1"/>
    </xf>
    <xf numFmtId="0" fontId="3" fillId="3" borderId="97" xfId="0" applyFont="1" applyFill="1" applyBorder="1" applyAlignment="1">
      <alignment vertical="distributed" textRotation="255" indent="3" shrinkToFit="1"/>
    </xf>
    <xf numFmtId="0" fontId="3" fillId="3" borderId="26" xfId="0" applyFont="1" applyFill="1" applyBorder="1" applyAlignment="1">
      <alignment horizontal="distributed" vertical="center" indent="2"/>
    </xf>
    <xf numFmtId="0" fontId="3" fillId="3" borderId="27" xfId="0" applyFont="1" applyFill="1" applyBorder="1" applyAlignment="1">
      <alignment horizontal="distributed" vertical="center" indent="2"/>
    </xf>
    <xf numFmtId="0" fontId="3" fillId="3" borderId="124" xfId="0" applyFont="1" applyFill="1" applyBorder="1" applyAlignment="1">
      <alignment horizontal="distributed" vertical="center" indent="2"/>
    </xf>
    <xf numFmtId="0" fontId="3" fillId="3" borderId="26" xfId="0" applyFont="1" applyFill="1" applyBorder="1" applyAlignment="1">
      <alignment horizontal="distributed" vertical="center" indent="3"/>
    </xf>
    <xf numFmtId="0" fontId="3" fillId="3" borderId="27" xfId="0" applyFont="1" applyFill="1" applyBorder="1" applyAlignment="1">
      <alignment horizontal="distributed" vertical="center" indent="3"/>
    </xf>
    <xf numFmtId="0" fontId="3" fillId="3" borderId="28" xfId="0" applyFont="1" applyFill="1" applyBorder="1" applyAlignment="1">
      <alignment horizontal="distributed" vertical="center" indent="3"/>
    </xf>
    <xf numFmtId="0" fontId="3" fillId="3" borderId="37" xfId="0" applyFont="1" applyFill="1" applyBorder="1" applyAlignment="1">
      <alignment horizontal="distributed" vertical="center" indent="1"/>
    </xf>
    <xf numFmtId="0" fontId="3" fillId="3" borderId="38" xfId="0" applyFont="1" applyFill="1" applyBorder="1" applyAlignment="1">
      <alignment horizontal="distributed" vertical="center" indent="1"/>
    </xf>
    <xf numFmtId="0" fontId="3" fillId="3" borderId="39" xfId="0" applyFont="1" applyFill="1" applyBorder="1" applyAlignment="1">
      <alignment horizontal="distributed" vertical="center" indent="1"/>
    </xf>
    <xf numFmtId="0" fontId="3" fillId="3" borderId="40" xfId="0" applyFont="1" applyFill="1" applyBorder="1" applyAlignment="1">
      <alignment horizontal="distributed" vertical="center" indent="1"/>
    </xf>
    <xf numFmtId="181" fontId="0" fillId="3" borderId="41" xfId="0" applyNumberFormat="1" applyFill="1" applyBorder="1">
      <alignment vertical="center"/>
    </xf>
    <xf numFmtId="181" fontId="0" fillId="3" borderId="42" xfId="0" applyNumberFormat="1" applyFill="1" applyBorder="1">
      <alignment vertical="center"/>
    </xf>
    <xf numFmtId="0" fontId="3" fillId="3" borderId="44" xfId="0" applyFont="1" applyFill="1" applyBorder="1" applyAlignment="1">
      <alignment horizontal="distributed" vertical="center" indent="1"/>
    </xf>
    <xf numFmtId="0" fontId="3" fillId="3" borderId="45" xfId="0" applyFont="1" applyFill="1" applyBorder="1" applyAlignment="1">
      <alignment horizontal="distributed" vertical="center" indent="1"/>
    </xf>
    <xf numFmtId="9" fontId="2" fillId="3" borderId="46" xfId="0" applyNumberFormat="1" applyFont="1" applyFill="1" applyBorder="1" applyAlignment="1">
      <alignment horizontal="distributed" vertical="center" indent="1"/>
    </xf>
    <xf numFmtId="0" fontId="2" fillId="3" borderId="47" xfId="0" applyFont="1" applyFill="1" applyBorder="1" applyAlignment="1">
      <alignment horizontal="distributed" vertical="center" indent="1"/>
    </xf>
    <xf numFmtId="181" fontId="0" fillId="3" borderId="48" xfId="0" applyNumberFormat="1" applyFill="1" applyBorder="1">
      <alignment vertical="center"/>
    </xf>
    <xf numFmtId="181" fontId="0" fillId="3" borderId="49" xfId="0" applyNumberFormat="1" applyFill="1" applyBorder="1">
      <alignment vertical="center"/>
    </xf>
    <xf numFmtId="0" fontId="3" fillId="3" borderId="51" xfId="0" applyFont="1" applyFill="1" applyBorder="1" applyAlignment="1">
      <alignment horizontal="distributed" vertical="center" indent="1"/>
    </xf>
    <xf numFmtId="0" fontId="3" fillId="3" borderId="52" xfId="0" applyFont="1" applyFill="1" applyBorder="1" applyAlignment="1">
      <alignment horizontal="distributed" vertical="center" indent="1"/>
    </xf>
    <xf numFmtId="0" fontId="6" fillId="3" borderId="53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181" fontId="0" fillId="3" borderId="55" xfId="0" applyNumberFormat="1" applyFill="1" applyBorder="1">
      <alignment vertical="center"/>
    </xf>
    <xf numFmtId="181" fontId="0" fillId="3" borderId="56" xfId="0" applyNumberFormat="1" applyFill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85" fontId="3" fillId="3" borderId="1" xfId="0" applyNumberFormat="1" applyFont="1" applyFill="1" applyBorder="1" applyAlignment="1">
      <alignment horizontal="center" vertical="center"/>
    </xf>
    <xf numFmtId="185" fontId="3" fillId="3" borderId="3" xfId="0" applyNumberFormat="1" applyFont="1" applyFill="1" applyBorder="1" applyAlignment="1">
      <alignment horizontal="center" vertical="center"/>
    </xf>
    <xf numFmtId="185" fontId="3" fillId="3" borderId="2" xfId="0" applyNumberFormat="1" applyFont="1" applyFill="1" applyBorder="1" applyAlignment="1">
      <alignment horizontal="center" vertical="center"/>
    </xf>
    <xf numFmtId="179" fontId="10" fillId="3" borderId="0" xfId="0" applyNumberFormat="1" applyFont="1" applyFill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center" vertical="center"/>
    </xf>
    <xf numFmtId="179" fontId="2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9" fontId="3" fillId="3" borderId="7" xfId="0" applyNumberFormat="1" applyFont="1" applyFill="1" applyBorder="1" applyAlignment="1">
      <alignment horizontal="center" vertical="center" shrinkToFit="1"/>
    </xf>
    <xf numFmtId="179" fontId="3" fillId="3" borderId="3" xfId="0" applyNumberFormat="1" applyFont="1" applyFill="1" applyBorder="1" applyAlignment="1">
      <alignment horizontal="center" vertical="center" shrinkToFit="1"/>
    </xf>
    <xf numFmtId="179" fontId="3" fillId="3" borderId="2" xfId="0" applyNumberFormat="1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right" vertical="center" indent="1"/>
    </xf>
    <xf numFmtId="179" fontId="4" fillId="3" borderId="0" xfId="0" applyNumberFormat="1" applyFont="1" applyFill="1" applyAlignment="1">
      <alignment horizontal="left" vertical="center" shrinkToFit="1"/>
    </xf>
    <xf numFmtId="179" fontId="3" fillId="3" borderId="12" xfId="0" applyNumberFormat="1" applyFont="1" applyFill="1" applyBorder="1" applyAlignment="1">
      <alignment horizontal="left" vertical="center" indent="1" shrinkToFit="1"/>
    </xf>
    <xf numFmtId="179" fontId="3" fillId="3" borderId="13" xfId="0" applyNumberFormat="1" applyFont="1" applyFill="1" applyBorder="1" applyAlignment="1">
      <alignment horizontal="left" vertical="center" indent="1" shrinkToFit="1"/>
    </xf>
    <xf numFmtId="179" fontId="3" fillId="3" borderId="121" xfId="0" applyNumberFormat="1" applyFont="1" applyFill="1" applyBorder="1" applyAlignment="1">
      <alignment horizontal="left" vertical="center" indent="1" shrinkToFit="1"/>
    </xf>
    <xf numFmtId="179" fontId="5" fillId="3" borderId="0" xfId="0" applyNumberFormat="1" applyFont="1" applyFill="1" applyAlignment="1">
      <alignment horizontal="center" vertical="top" shrinkToFit="1"/>
    </xf>
    <xf numFmtId="0" fontId="3" fillId="3" borderId="117" xfId="0" applyFont="1" applyFill="1" applyBorder="1">
      <alignment vertical="center"/>
    </xf>
    <xf numFmtId="0" fontId="3" fillId="3" borderId="119" xfId="0" applyFont="1" applyFill="1" applyBorder="1">
      <alignment vertical="center"/>
    </xf>
    <xf numFmtId="0" fontId="3" fillId="3" borderId="118" xfId="0" applyFont="1" applyFill="1" applyBorder="1">
      <alignment vertical="center"/>
    </xf>
    <xf numFmtId="0" fontId="3" fillId="3" borderId="120" xfId="0" applyFont="1" applyFill="1" applyBorder="1">
      <alignment vertical="center"/>
    </xf>
    <xf numFmtId="0" fontId="12" fillId="3" borderId="0" xfId="0" applyFont="1" applyFill="1" applyAlignment="1">
      <alignment horizontal="left" vertical="center"/>
    </xf>
    <xf numFmtId="0" fontId="12" fillId="3" borderId="129" xfId="0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3" borderId="110" xfId="0" applyFont="1" applyFill="1" applyBorder="1" applyAlignment="1">
      <alignment horizontal="center" vertical="center"/>
    </xf>
    <xf numFmtId="0" fontId="6" fillId="3" borderId="111" xfId="0" applyFont="1" applyFill="1" applyBorder="1" applyAlignment="1">
      <alignment horizontal="center" vertical="center"/>
    </xf>
    <xf numFmtId="0" fontId="6" fillId="3" borderId="114" xfId="0" applyFont="1" applyFill="1" applyBorder="1" applyAlignment="1">
      <alignment horizontal="right" vertical="center"/>
    </xf>
    <xf numFmtId="0" fontId="6" fillId="3" borderId="107" xfId="0" applyFont="1" applyFill="1" applyBorder="1" applyAlignment="1">
      <alignment horizontal="right" vertical="center"/>
    </xf>
    <xf numFmtId="0" fontId="6" fillId="3" borderId="108" xfId="0" applyFont="1" applyFill="1" applyBorder="1" applyAlignment="1">
      <alignment horizontal="right" vertical="center"/>
    </xf>
    <xf numFmtId="0" fontId="6" fillId="3" borderId="109" xfId="0" applyFont="1" applyFill="1" applyBorder="1" applyAlignment="1">
      <alignment horizontal="right" vertical="center"/>
    </xf>
    <xf numFmtId="0" fontId="6" fillId="3" borderId="114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/>
    </xf>
    <xf numFmtId="0" fontId="6" fillId="3" borderId="108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125" xfId="0" applyFont="1" applyFill="1" applyBorder="1" applyAlignment="1">
      <alignment horizontal="center" vertical="center"/>
    </xf>
    <xf numFmtId="0" fontId="3" fillId="3" borderId="126" xfId="0" applyFont="1" applyFill="1" applyBorder="1">
      <alignment vertical="center"/>
    </xf>
    <xf numFmtId="0" fontId="3" fillId="3" borderId="127" xfId="0" applyFont="1" applyFill="1" applyBorder="1">
      <alignment vertical="center"/>
    </xf>
    <xf numFmtId="0" fontId="1" fillId="0" borderId="81" xfId="0" applyFont="1" applyBorder="1" applyAlignment="1">
      <alignment horizontal="distributed" vertical="center" indent="1"/>
    </xf>
    <xf numFmtId="0" fontId="1" fillId="0" borderId="82" xfId="0" applyFont="1" applyBorder="1" applyAlignment="1">
      <alignment horizontal="distributed" vertical="center" indent="1"/>
    </xf>
    <xf numFmtId="0" fontId="11" fillId="2" borderId="99" xfId="0" applyFont="1" applyFill="1" applyBorder="1" applyAlignment="1">
      <alignment horizontal="left" vertical="center" indent="1" shrinkToFit="1"/>
    </xf>
    <xf numFmtId="0" fontId="11" fillId="2" borderId="12" xfId="0" applyFont="1" applyFill="1" applyBorder="1" applyAlignment="1">
      <alignment horizontal="left" vertical="center" indent="1" shrinkToFit="1"/>
    </xf>
    <xf numFmtId="0" fontId="11" fillId="2" borderId="13" xfId="0" applyFont="1" applyFill="1" applyBorder="1" applyAlignment="1">
      <alignment horizontal="left" vertical="center" indent="1" shrinkToFit="1"/>
    </xf>
    <xf numFmtId="0" fontId="3" fillId="0" borderId="89" xfId="0" applyFont="1" applyBorder="1" applyAlignment="1">
      <alignment horizontal="distributed" vertical="center" indent="1"/>
    </xf>
    <xf numFmtId="0" fontId="3" fillId="0" borderId="90" xfId="0" applyFont="1" applyBorder="1" applyAlignment="1">
      <alignment horizontal="distributed" vertical="center" indent="1"/>
    </xf>
    <xf numFmtId="0" fontId="3" fillId="2" borderId="91" xfId="0" applyFont="1" applyFill="1" applyBorder="1" applyAlignment="1">
      <alignment horizontal="left" vertical="center" indent="1" shrinkToFit="1"/>
    </xf>
    <xf numFmtId="0" fontId="3" fillId="2" borderId="16" xfId="0" applyFont="1" applyFill="1" applyBorder="1" applyAlignment="1">
      <alignment horizontal="left" vertical="center" indent="1" shrinkToFit="1"/>
    </xf>
    <xf numFmtId="0" fontId="3" fillId="2" borderId="17" xfId="0" applyFont="1" applyFill="1" applyBorder="1" applyAlignment="1">
      <alignment horizontal="left" vertical="center" indent="1" shrinkToFit="1"/>
    </xf>
    <xf numFmtId="0" fontId="3" fillId="3" borderId="100" xfId="0" applyFont="1" applyFill="1" applyBorder="1" applyAlignment="1">
      <alignment horizontal="left" vertical="center"/>
    </xf>
    <xf numFmtId="0" fontId="3" fillId="3" borderId="101" xfId="0" applyFont="1" applyFill="1" applyBorder="1" applyAlignment="1">
      <alignment horizontal="left" vertical="center"/>
    </xf>
    <xf numFmtId="0" fontId="6" fillId="3" borderId="102" xfId="0" applyFont="1" applyFill="1" applyBorder="1" applyAlignment="1">
      <alignment horizontal="center" vertical="center"/>
    </xf>
    <xf numFmtId="0" fontId="6" fillId="3" borderId="103" xfId="0" applyFont="1" applyFill="1" applyBorder="1" applyAlignment="1">
      <alignment horizontal="center" vertical="center"/>
    </xf>
    <xf numFmtId="178" fontId="0" fillId="3" borderId="94" xfId="0" applyNumberFormat="1" applyFill="1" applyBorder="1">
      <alignment vertical="center"/>
    </xf>
    <xf numFmtId="178" fontId="0" fillId="3" borderId="95" xfId="0" applyNumberFormat="1" applyFill="1" applyBorder="1">
      <alignment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178" fontId="0" fillId="3" borderId="69" xfId="0" applyNumberFormat="1" applyFill="1" applyBorder="1">
      <alignment vertical="center"/>
    </xf>
    <xf numFmtId="178" fontId="0" fillId="3" borderId="70" xfId="0" applyNumberFormat="1" applyFill="1" applyBorder="1">
      <alignment vertical="center"/>
    </xf>
    <xf numFmtId="181" fontId="0" fillId="2" borderId="1" xfId="0" applyNumberFormat="1" applyFill="1" applyBorder="1">
      <alignment vertical="center"/>
    </xf>
    <xf numFmtId="181" fontId="0" fillId="2" borderId="3" xfId="0" applyNumberFormat="1" applyFill="1" applyBorder="1">
      <alignment vertical="center"/>
    </xf>
    <xf numFmtId="0" fontId="3" fillId="0" borderId="81" xfId="0" applyFont="1" applyBorder="1" applyAlignment="1">
      <alignment horizontal="distributed" vertical="center" indent="1"/>
    </xf>
    <xf numFmtId="0" fontId="3" fillId="0" borderId="82" xfId="0" applyFont="1" applyBorder="1" applyAlignment="1">
      <alignment horizontal="distributed" vertical="center" indent="1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3" fillId="2" borderId="85" xfId="0" applyFont="1" applyFill="1" applyBorder="1" applyAlignment="1">
      <alignment horizontal="left" vertical="center" indent="1"/>
    </xf>
    <xf numFmtId="0" fontId="3" fillId="2" borderId="86" xfId="0" applyFont="1" applyFill="1" applyBorder="1" applyAlignment="1">
      <alignment horizontal="left" vertical="center" indent="1"/>
    </xf>
    <xf numFmtId="178" fontId="0" fillId="3" borderId="83" xfId="0" applyNumberFormat="1" applyFill="1" applyBorder="1">
      <alignment vertical="center"/>
    </xf>
    <xf numFmtId="178" fontId="0" fillId="3" borderId="85" xfId="0" applyNumberFormat="1" applyFill="1" applyBorder="1">
      <alignment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3" fontId="0" fillId="2" borderId="62" xfId="0" applyNumberFormat="1" applyFill="1" applyBorder="1">
      <alignment vertical="center"/>
    </xf>
    <xf numFmtId="183" fontId="0" fillId="2" borderId="63" xfId="0" applyNumberFormat="1" applyFill="1" applyBorder="1">
      <alignment vertical="center"/>
    </xf>
    <xf numFmtId="181" fontId="0" fillId="2" borderId="41" xfId="0" applyNumberFormat="1" applyFill="1" applyBorder="1">
      <alignment vertical="center"/>
    </xf>
    <xf numFmtId="181" fontId="0" fillId="2" borderId="42" xfId="0" applyNumberFormat="1" applyFill="1" applyBorder="1">
      <alignment vertical="center"/>
    </xf>
    <xf numFmtId="0" fontId="5" fillId="2" borderId="0" xfId="0" applyFont="1" applyFill="1" applyAlignment="1">
      <alignment horizontal="center" vertical="top" shrinkToFit="1"/>
    </xf>
    <xf numFmtId="9" fontId="2" fillId="3" borderId="47" xfId="0" applyNumberFormat="1" applyFont="1" applyFill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indent="1" shrinkToFit="1"/>
    </xf>
    <xf numFmtId="0" fontId="3" fillId="2" borderId="13" xfId="0" applyFont="1" applyFill="1" applyBorder="1" applyAlignment="1">
      <alignment horizontal="left" vertical="center" indent="1" shrinkToFit="1"/>
    </xf>
    <xf numFmtId="0" fontId="3" fillId="2" borderId="121" xfId="0" applyFont="1" applyFill="1" applyBorder="1" applyAlignment="1">
      <alignment horizontal="left" vertical="center" indent="1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85" fontId="3" fillId="2" borderId="1" xfId="0" applyNumberFormat="1" applyFont="1" applyFill="1" applyBorder="1" applyAlignment="1">
      <alignment horizontal="center" vertical="center"/>
    </xf>
    <xf numFmtId="185" fontId="3" fillId="2" borderId="3" xfId="0" applyNumberFormat="1" applyFont="1" applyFill="1" applyBorder="1" applyAlignment="1">
      <alignment horizontal="center" vertical="center"/>
    </xf>
    <xf numFmtId="185" fontId="3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3" fillId="2" borderId="12" xfId="0" applyFont="1" applyFill="1" applyBorder="1" applyAlignment="1" applyProtection="1">
      <alignment horizontal="left" vertical="center" indent="1" shrinkToFit="1"/>
      <protection locked="0"/>
    </xf>
    <xf numFmtId="0" fontId="3" fillId="2" borderId="13" xfId="0" applyFont="1" applyFill="1" applyBorder="1" applyAlignment="1" applyProtection="1">
      <alignment horizontal="left" vertical="center" indent="1" shrinkToFit="1"/>
      <protection locked="0"/>
    </xf>
    <xf numFmtId="0" fontId="3" fillId="2" borderId="121" xfId="0" applyFont="1" applyFill="1" applyBorder="1" applyAlignment="1" applyProtection="1">
      <alignment horizontal="left" vertical="center" indent="1" shrinkToFit="1"/>
      <protection locked="0"/>
    </xf>
    <xf numFmtId="0" fontId="3" fillId="2" borderId="16" xfId="0" applyFont="1" applyFill="1" applyBorder="1" applyAlignment="1" applyProtection="1">
      <alignment horizontal="left" vertical="center" indent="1" shrinkToFit="1"/>
      <protection locked="0"/>
    </xf>
    <xf numFmtId="0" fontId="3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Alignment="1" applyProtection="1">
      <alignment horizontal="center" vertical="top" shrinkToFit="1"/>
      <protection locked="0"/>
    </xf>
    <xf numFmtId="185" fontId="3" fillId="2" borderId="1" xfId="0" applyNumberFormat="1" applyFont="1" applyFill="1" applyBorder="1" applyAlignment="1" applyProtection="1">
      <alignment horizontal="center" vertical="center"/>
      <protection locked="0"/>
    </xf>
    <xf numFmtId="185" fontId="3" fillId="2" borderId="3" xfId="0" applyNumberFormat="1" applyFont="1" applyFill="1" applyBorder="1" applyAlignment="1" applyProtection="1">
      <alignment horizontal="center" vertical="center"/>
      <protection locked="0"/>
    </xf>
    <xf numFmtId="185" fontId="3" fillId="2" borderId="2" xfId="0" applyNumberFormat="1" applyFont="1" applyFill="1" applyBorder="1" applyAlignment="1" applyProtection="1">
      <alignment horizontal="center" vertical="center"/>
      <protection locked="0"/>
    </xf>
    <xf numFmtId="181" fontId="0" fillId="2" borderId="1" xfId="0" applyNumberFormat="1" applyFill="1" applyBorder="1" applyProtection="1">
      <alignment vertical="center"/>
      <protection locked="0"/>
    </xf>
    <xf numFmtId="181" fontId="0" fillId="2" borderId="3" xfId="0" applyNumberFormat="1" applyFill="1" applyBorder="1" applyProtection="1">
      <alignment vertical="center"/>
      <protection locked="0"/>
    </xf>
    <xf numFmtId="183" fontId="0" fillId="2" borderId="62" xfId="0" applyNumberFormat="1" applyFill="1" applyBorder="1" applyProtection="1">
      <alignment vertical="center"/>
      <protection locked="0"/>
    </xf>
    <xf numFmtId="183" fontId="0" fillId="2" borderId="63" xfId="0" applyNumberForma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85" xfId="0" applyFont="1" applyFill="1" applyBorder="1" applyAlignment="1" applyProtection="1">
      <alignment horizontal="left" vertical="center" indent="1"/>
      <protection locked="0"/>
    </xf>
    <xf numFmtId="0" fontId="3" fillId="2" borderId="86" xfId="0" applyFont="1" applyFill="1" applyBorder="1" applyAlignment="1" applyProtection="1">
      <alignment horizontal="left" vertical="center" indent="1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11" fillId="2" borderId="99" xfId="0" applyFont="1" applyFill="1" applyBorder="1" applyAlignment="1" applyProtection="1">
      <alignment horizontal="left" vertical="center" indent="1" shrinkToFit="1"/>
      <protection locked="0"/>
    </xf>
    <xf numFmtId="0" fontId="11" fillId="2" borderId="12" xfId="0" applyFont="1" applyFill="1" applyBorder="1" applyAlignment="1" applyProtection="1">
      <alignment horizontal="left" vertical="center" indent="1" shrinkToFit="1"/>
      <protection locked="0"/>
    </xf>
    <xf numFmtId="0" fontId="11" fillId="2" borderId="13" xfId="0" applyFont="1" applyFill="1" applyBorder="1" applyAlignment="1" applyProtection="1">
      <alignment horizontal="left" vertical="center" indent="1" shrinkToFit="1"/>
      <protection locked="0"/>
    </xf>
    <xf numFmtId="0" fontId="3" fillId="2" borderId="91" xfId="0" applyFont="1" applyFill="1" applyBorder="1" applyAlignment="1" applyProtection="1">
      <alignment horizontal="left" vertical="center" indent="1" shrinkToFi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 applyProtection="1">
      <alignment horizontal="center" vertical="center"/>
      <protection locked="0"/>
    </xf>
    <xf numFmtId="176" fontId="2" fillId="3" borderId="3" xfId="0" applyNumberFormat="1" applyFont="1" applyFill="1" applyBorder="1" applyAlignment="1" applyProtection="1">
      <alignment horizontal="center" vertical="center"/>
      <protection locked="0"/>
    </xf>
    <xf numFmtId="176" fontId="2" fillId="3" borderId="2" xfId="0" applyNumberFormat="1" applyFont="1" applyFill="1" applyBorder="1" applyAlignment="1" applyProtection="1">
      <alignment horizontal="center" vertical="center"/>
      <protection locked="0"/>
    </xf>
    <xf numFmtId="185" fontId="3" fillId="3" borderId="1" xfId="0" applyNumberFormat="1" applyFont="1" applyFill="1" applyBorder="1" applyAlignment="1" applyProtection="1">
      <alignment horizontal="center" vertical="center"/>
      <protection locked="0"/>
    </xf>
    <xf numFmtId="185" fontId="3" fillId="3" borderId="3" xfId="0" applyNumberFormat="1" applyFont="1" applyFill="1" applyBorder="1" applyAlignment="1" applyProtection="1">
      <alignment horizontal="center" vertical="center"/>
      <protection locked="0"/>
    </xf>
    <xf numFmtId="185" fontId="3" fillId="3" borderId="2" xfId="0" applyNumberFormat="1" applyFont="1" applyFill="1" applyBorder="1" applyAlignment="1" applyProtection="1">
      <alignment horizontal="center" vertical="center"/>
      <protection locked="0"/>
    </xf>
    <xf numFmtId="181" fontId="0" fillId="2" borderId="41" xfId="0" applyNumberFormat="1" applyFill="1" applyBorder="1" applyProtection="1">
      <alignment vertical="center"/>
      <protection locked="0"/>
    </xf>
    <xf numFmtId="181" fontId="0" fillId="2" borderId="42" xfId="0" applyNumberFormat="1" applyFill="1" applyBorder="1" applyProtection="1">
      <alignment vertical="center"/>
      <protection locked="0"/>
    </xf>
  </cellXfs>
  <cellStyles count="1">
    <cellStyle name="標準" xfId="0" builtinId="0"/>
  </cellStyles>
  <dxfs count="8">
    <dxf>
      <numFmt numFmtId="186" formatCode="#,##0_ ;[Red]\-#,##0\ "/>
    </dxf>
    <dxf>
      <numFmt numFmtId="187" formatCode="#,##0.#;[Red]\-#,##0.#"/>
    </dxf>
    <dxf>
      <numFmt numFmtId="186" formatCode="#,##0_ ;[Red]\-#,##0\ "/>
    </dxf>
    <dxf>
      <numFmt numFmtId="187" formatCode="#,##0.#;[Red]\-#,##0.#"/>
    </dxf>
    <dxf>
      <numFmt numFmtId="186" formatCode="#,##0_ ;[Red]\-#,##0\ "/>
    </dxf>
    <dxf>
      <numFmt numFmtId="187" formatCode="#,##0.#;[Red]\-#,##0.#"/>
    </dxf>
    <dxf>
      <numFmt numFmtId="186" formatCode="#,##0_ ;[Red]\-#,##0\ "/>
    </dxf>
    <dxf>
      <numFmt numFmtId="187" formatCode="#,##0.#;[Red]\-#,##0.#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422426</xdr:colOff>
      <xdr:row>7</xdr:row>
      <xdr:rowOff>115955</xdr:rowOff>
    </xdr:from>
    <xdr:to>
      <xdr:col>32</xdr:col>
      <xdr:colOff>231925</xdr:colOff>
      <xdr:row>8</xdr:row>
      <xdr:rowOff>140802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5EFBC8-9FFF-48C8-9291-347A5B158D7E}"/>
            </a:ext>
          </a:extLst>
        </xdr:cNvPr>
        <xdr:cNvSpPr/>
      </xdr:nvSpPr>
      <xdr:spPr>
        <a:xfrm>
          <a:off x="8804426" y="1849505"/>
          <a:ext cx="238124" cy="1962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  <xdr:twoCellAnchor>
    <xdr:from>
      <xdr:col>31</xdr:col>
      <xdr:colOff>422426</xdr:colOff>
      <xdr:row>38</xdr:row>
      <xdr:rowOff>115955</xdr:rowOff>
    </xdr:from>
    <xdr:to>
      <xdr:col>32</xdr:col>
      <xdr:colOff>231925</xdr:colOff>
      <xdr:row>39</xdr:row>
      <xdr:rowOff>140802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7E77A7-DD79-42ED-9765-3881CDDCEACE}"/>
            </a:ext>
          </a:extLst>
        </xdr:cNvPr>
        <xdr:cNvSpPr/>
      </xdr:nvSpPr>
      <xdr:spPr>
        <a:xfrm>
          <a:off x="8804426" y="9050405"/>
          <a:ext cx="238124" cy="1962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  <xdr:twoCellAnchor>
    <xdr:from>
      <xdr:col>23</xdr:col>
      <xdr:colOff>115957</xdr:colOff>
      <xdr:row>25</xdr:row>
      <xdr:rowOff>131199</xdr:rowOff>
    </xdr:from>
    <xdr:to>
      <xdr:col>24</xdr:col>
      <xdr:colOff>2223241</xdr:colOff>
      <xdr:row>30</xdr:row>
      <xdr:rowOff>95886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E158963-A9DC-4FE6-8787-79C1133CB692}"/>
            </a:ext>
          </a:extLst>
        </xdr:cNvPr>
        <xdr:cNvGrpSpPr/>
      </xdr:nvGrpSpPr>
      <xdr:grpSpPr>
        <a:xfrm>
          <a:off x="3564007" y="6236724"/>
          <a:ext cx="2345409" cy="879087"/>
          <a:chOff x="3486978" y="6227199"/>
          <a:chExt cx="2347480" cy="826078"/>
        </a:xfrm>
      </xdr:grpSpPr>
      <xdr:grpSp>
        <xdr:nvGrpSpPr>
          <xdr:cNvPr id="5" name="Group 20">
            <a:extLst>
              <a:ext uri="{FF2B5EF4-FFF2-40B4-BE49-F238E27FC236}">
                <a16:creationId xmlns:a16="http://schemas.microsoft.com/office/drawing/2014/main" id="{740604F1-E8BE-9C78-BF96-74DF65C9AE9A}"/>
              </a:ext>
            </a:extLst>
          </xdr:cNvPr>
          <xdr:cNvGrpSpPr>
            <a:grpSpLocks/>
          </xdr:cNvGrpSpPr>
        </xdr:nvGrpSpPr>
        <xdr:grpSpPr bwMode="auto">
          <a:xfrm>
            <a:off x="3486978" y="6227199"/>
            <a:ext cx="2347480" cy="826078"/>
            <a:chOff x="375" y="605"/>
            <a:chExt cx="246" cy="86"/>
          </a:xfrm>
        </xdr:grpSpPr>
        <xdr:sp macro="" textlink="">
          <xdr:nvSpPr>
            <xdr:cNvPr id="8" name="Rectangle 12">
              <a:extLst>
                <a:ext uri="{FF2B5EF4-FFF2-40B4-BE49-F238E27FC236}">
                  <a16:creationId xmlns:a16="http://schemas.microsoft.com/office/drawing/2014/main" id="{C00BCE96-1866-EF89-CB4E-F900722B047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605"/>
              <a:ext cx="246" cy="8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　</a:t>
              </a:r>
            </a:p>
          </xdr:txBody>
        </xdr:sp>
        <xdr:sp macro="" textlink="">
          <xdr:nvSpPr>
            <xdr:cNvPr id="9" name="Line 13">
              <a:extLst>
                <a:ext uri="{FF2B5EF4-FFF2-40B4-BE49-F238E27FC236}">
                  <a16:creationId xmlns:a16="http://schemas.microsoft.com/office/drawing/2014/main" id="{939E0EA6-2B3B-FC4D-FB95-7D6AFF3E29A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9" y="606"/>
              <a:ext cx="0" cy="85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14">
              <a:extLst>
                <a:ext uri="{FF2B5EF4-FFF2-40B4-BE49-F238E27FC236}">
                  <a16:creationId xmlns:a16="http://schemas.microsoft.com/office/drawing/2014/main" id="{33EDF85D-6BB7-EF7D-CCE6-D4716BD781A6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41" y="606"/>
              <a:ext cx="0" cy="85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Rectangle 17">
              <a:extLst>
                <a:ext uri="{FF2B5EF4-FFF2-40B4-BE49-F238E27FC236}">
                  <a16:creationId xmlns:a16="http://schemas.microsoft.com/office/drawing/2014/main" id="{BE9732B6-0B29-0BB9-2578-611046F32B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1" y="605"/>
              <a:ext cx="75" cy="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決　　裁</a:t>
              </a:r>
            </a:p>
          </xdr:txBody>
        </xdr:sp>
        <xdr:sp macro="" textlink="">
          <xdr:nvSpPr>
            <xdr:cNvPr id="12" name="Line 18">
              <a:extLst>
                <a:ext uri="{FF2B5EF4-FFF2-40B4-BE49-F238E27FC236}">
                  <a16:creationId xmlns:a16="http://schemas.microsoft.com/office/drawing/2014/main" id="{473C8E2B-158A-09B8-4B23-EC191B82C9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5" y="626"/>
              <a:ext cx="246" cy="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6" name="Rectangle 17">
            <a:extLst>
              <a:ext uri="{FF2B5EF4-FFF2-40B4-BE49-F238E27FC236}">
                <a16:creationId xmlns:a16="http://schemas.microsoft.com/office/drawing/2014/main" id="{C5A9DE14-AC9B-426A-633A-C319835AF376}"/>
              </a:ext>
            </a:extLst>
          </xdr:cNvPr>
          <xdr:cNvSpPr>
            <a:spLocks noChangeArrowheads="1"/>
          </xdr:cNvSpPr>
        </xdr:nvSpPr>
        <xdr:spPr bwMode="auto">
          <a:xfrm>
            <a:off x="4344275" y="6241406"/>
            <a:ext cx="691514" cy="1776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経　理  部</a:t>
            </a:r>
          </a:p>
        </xdr:txBody>
      </xdr:sp>
      <xdr:sp macro="" textlink="">
        <xdr:nvSpPr>
          <xdr:cNvPr id="7" name="Rectangle 17">
            <a:extLst>
              <a:ext uri="{FF2B5EF4-FFF2-40B4-BE49-F238E27FC236}">
                <a16:creationId xmlns:a16="http://schemas.microsoft.com/office/drawing/2014/main" id="{76078FF8-E632-98EE-ABF9-8C0B0CBD53C8}"/>
              </a:ext>
            </a:extLst>
          </xdr:cNvPr>
          <xdr:cNvSpPr>
            <a:spLocks noChangeArrowheads="1"/>
          </xdr:cNvSpPr>
        </xdr:nvSpPr>
        <xdr:spPr bwMode="auto">
          <a:xfrm>
            <a:off x="5114556" y="6233125"/>
            <a:ext cx="674950" cy="1941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施  工  部　　　　 </a:t>
            </a:r>
          </a:p>
        </xdr:txBody>
      </xdr:sp>
    </xdr:grpSp>
    <xdr:clientData/>
  </xdr:twoCellAnchor>
  <xdr:twoCellAnchor>
    <xdr:from>
      <xdr:col>30</xdr:col>
      <xdr:colOff>28575</xdr:colOff>
      <xdr:row>3</xdr:row>
      <xdr:rowOff>19050</xdr:rowOff>
    </xdr:from>
    <xdr:to>
      <xdr:col>30</xdr:col>
      <xdr:colOff>161925</xdr:colOff>
      <xdr:row>3</xdr:row>
      <xdr:rowOff>247650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623E228-D1A5-4414-837E-B8F66B4145AD}"/>
            </a:ext>
          </a:extLst>
        </xdr:cNvPr>
        <xdr:cNvSpPr/>
      </xdr:nvSpPr>
      <xdr:spPr>
        <a:xfrm>
          <a:off x="7981950" y="838200"/>
          <a:ext cx="1333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28575</xdr:colOff>
      <xdr:row>34</xdr:row>
      <xdr:rowOff>9525</xdr:rowOff>
    </xdr:from>
    <xdr:to>
      <xdr:col>30</xdr:col>
      <xdr:colOff>161925</xdr:colOff>
      <xdr:row>34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316EA5B-3FC7-4C7C-8B24-6AB6E7034C27}"/>
            </a:ext>
          </a:extLst>
        </xdr:cNvPr>
        <xdr:cNvSpPr/>
      </xdr:nvSpPr>
      <xdr:spPr>
        <a:xfrm>
          <a:off x="7981950" y="8029575"/>
          <a:ext cx="1333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34</xdr:col>
      <xdr:colOff>219075</xdr:colOff>
      <xdr:row>0</xdr:row>
      <xdr:rowOff>38099</xdr:rowOff>
    </xdr:from>
    <xdr:ext cx="3609975" cy="962025"/>
    <xdr:sp macro="" textlink="">
      <xdr:nvSpPr>
        <xdr:cNvPr id="16" name="AutoShape 43">
          <a:extLst>
            <a:ext uri="{FF2B5EF4-FFF2-40B4-BE49-F238E27FC236}">
              <a16:creationId xmlns:a16="http://schemas.microsoft.com/office/drawing/2014/main" id="{F11F12AF-13BB-43EF-BEB5-C28ACBA38386}"/>
            </a:ext>
          </a:extLst>
        </xdr:cNvPr>
        <xdr:cNvSpPr>
          <a:spLocks noChangeArrowheads="1"/>
        </xdr:cNvSpPr>
      </xdr:nvSpPr>
      <xdr:spPr bwMode="auto">
        <a:xfrm>
          <a:off x="9544050" y="38099"/>
          <a:ext cx="3609975" cy="962025"/>
        </a:xfrm>
        <a:prstGeom prst="wedgeRoundRectCallout">
          <a:avLst>
            <a:gd name="adj1" fmla="val -60664"/>
            <a:gd name="adj2" fmla="val 17445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・日付を入力してください。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年号は西暦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・月末締め　→　翌月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日必着　（5日が休日の場合は前営業日必着）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（業者取引コードは、まだ設定しておりませんので空白で結構です）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・適格請求書発行事業者登録番号を入力してください。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登録がない場合は　「なし」等 入力をお願いします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endParaRPr lang="ja-JP" altLang="en-US" sz="7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228600</xdr:colOff>
      <xdr:row>5</xdr:row>
      <xdr:rowOff>47625</xdr:rowOff>
    </xdr:from>
    <xdr:ext cx="2600326" cy="323850"/>
    <xdr:sp macro="" textlink="">
      <xdr:nvSpPr>
        <xdr:cNvPr id="17" name="AutoShape 43">
          <a:extLst>
            <a:ext uri="{FF2B5EF4-FFF2-40B4-BE49-F238E27FC236}">
              <a16:creationId xmlns:a16="http://schemas.microsoft.com/office/drawing/2014/main" id="{0BB2DFFD-6909-477A-8DD4-209545AF3E5A}"/>
            </a:ext>
          </a:extLst>
        </xdr:cNvPr>
        <xdr:cNvSpPr>
          <a:spLocks noChangeArrowheads="1"/>
        </xdr:cNvSpPr>
      </xdr:nvSpPr>
      <xdr:spPr bwMode="auto">
        <a:xfrm>
          <a:off x="9553575" y="1371600"/>
          <a:ext cx="2600326" cy="323850"/>
        </a:xfrm>
        <a:prstGeom prst="wedgeRoundRectCallout">
          <a:avLst>
            <a:gd name="adj1" fmla="val -65118"/>
            <a:gd name="adj2" fmla="val 50700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住所・社名・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入力の上　捺印してください。</a:t>
          </a:r>
        </a:p>
      </xdr:txBody>
    </xdr:sp>
    <xdr:clientData/>
  </xdr:oneCellAnchor>
  <xdr:oneCellAnchor>
    <xdr:from>
      <xdr:col>34</xdr:col>
      <xdr:colOff>180975</xdr:colOff>
      <xdr:row>15</xdr:row>
      <xdr:rowOff>19050</xdr:rowOff>
    </xdr:from>
    <xdr:ext cx="2352676" cy="323850"/>
    <xdr:sp macro="" textlink="">
      <xdr:nvSpPr>
        <xdr:cNvPr id="18" name="AutoShape 43">
          <a:extLst>
            <a:ext uri="{FF2B5EF4-FFF2-40B4-BE49-F238E27FC236}">
              <a16:creationId xmlns:a16="http://schemas.microsoft.com/office/drawing/2014/main" id="{1888AC16-0638-4FB4-9EF4-52C576694C9F}"/>
            </a:ext>
          </a:extLst>
        </xdr:cNvPr>
        <xdr:cNvSpPr>
          <a:spLocks noChangeArrowheads="1"/>
        </xdr:cNvSpPr>
      </xdr:nvSpPr>
      <xdr:spPr bwMode="auto">
        <a:xfrm>
          <a:off x="9505950" y="3552825"/>
          <a:ext cx="2352676" cy="323850"/>
        </a:xfrm>
        <a:prstGeom prst="wedgeRoundRectCallout">
          <a:avLst>
            <a:gd name="adj1" fmla="val -156790"/>
            <a:gd name="adj2" fmla="val -69889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数量は、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小数点第１位まで入力出来ます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oneCellAnchor>
  <xdr:oneCellAnchor>
    <xdr:from>
      <xdr:col>34</xdr:col>
      <xdr:colOff>190500</xdr:colOff>
      <xdr:row>22</xdr:row>
      <xdr:rowOff>9525</xdr:rowOff>
    </xdr:from>
    <xdr:ext cx="2600326" cy="323850"/>
    <xdr:sp macro="" textlink="">
      <xdr:nvSpPr>
        <xdr:cNvPr id="19" name="AutoShape 43">
          <a:extLst>
            <a:ext uri="{FF2B5EF4-FFF2-40B4-BE49-F238E27FC236}">
              <a16:creationId xmlns:a16="http://schemas.microsoft.com/office/drawing/2014/main" id="{C436B230-4BFC-417F-999C-42036CC12942}"/>
            </a:ext>
          </a:extLst>
        </xdr:cNvPr>
        <xdr:cNvSpPr>
          <a:spLocks noChangeArrowheads="1"/>
        </xdr:cNvSpPr>
      </xdr:nvSpPr>
      <xdr:spPr bwMode="auto">
        <a:xfrm>
          <a:off x="9515475" y="5343525"/>
          <a:ext cx="2600326" cy="323850"/>
        </a:xfrm>
        <a:prstGeom prst="wedgeRoundRectCallout">
          <a:avLst>
            <a:gd name="adj1" fmla="val -62554"/>
            <a:gd name="adj2" fmla="val 44816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消費税は、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１円未満の端数は切り捨て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されます。</a:t>
          </a:r>
        </a:p>
      </xdr:txBody>
    </xdr:sp>
    <xdr:clientData/>
  </xdr:oneCellAnchor>
  <xdr:oneCellAnchor>
    <xdr:from>
      <xdr:col>22</xdr:col>
      <xdr:colOff>76200</xdr:colOff>
      <xdr:row>26</xdr:row>
      <xdr:rowOff>38101</xdr:rowOff>
    </xdr:from>
    <xdr:ext cx="1847850" cy="847724"/>
    <xdr:sp macro="" textlink="">
      <xdr:nvSpPr>
        <xdr:cNvPr id="21" name="AutoShape 43">
          <a:extLst>
            <a:ext uri="{FF2B5EF4-FFF2-40B4-BE49-F238E27FC236}">
              <a16:creationId xmlns:a16="http://schemas.microsoft.com/office/drawing/2014/main" id="{8EF2288C-16C9-4212-999F-1849764B5A1B}"/>
            </a:ext>
          </a:extLst>
        </xdr:cNvPr>
        <xdr:cNvSpPr>
          <a:spLocks noChangeArrowheads="1"/>
        </xdr:cNvSpPr>
      </xdr:nvSpPr>
      <xdr:spPr bwMode="auto">
        <a:xfrm>
          <a:off x="3400425" y="6276976"/>
          <a:ext cx="1847850" cy="847724"/>
        </a:xfrm>
        <a:prstGeom prst="wedgeRoundRectCallout">
          <a:avLst>
            <a:gd name="adj1" fmla="val -73126"/>
            <a:gd name="adj2" fmla="val -47089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>
          <a:noAutofit/>
        </a:bodyPr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振込先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 金融機関・支店 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入力</a:t>
          </a:r>
          <a:endParaRPr lang="ja-JP" altLang="ja-JP" sz="900">
            <a:effectLst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・預金種別 選択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ﾌﾟﾙﾀﾞｳﾝ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・口座番号、名義 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・フリガナを必ず入力してください。</a:t>
          </a:r>
        </a:p>
      </xdr:txBody>
    </xdr:sp>
    <xdr:clientData/>
  </xdr:oneCellAnchor>
  <xdr:oneCellAnchor>
    <xdr:from>
      <xdr:col>0</xdr:col>
      <xdr:colOff>66675</xdr:colOff>
      <xdr:row>4</xdr:row>
      <xdr:rowOff>85725</xdr:rowOff>
    </xdr:from>
    <xdr:ext cx="3371851" cy="428625"/>
    <xdr:sp macro="" textlink="">
      <xdr:nvSpPr>
        <xdr:cNvPr id="22" name="AutoShape 43">
          <a:extLst>
            <a:ext uri="{FF2B5EF4-FFF2-40B4-BE49-F238E27FC236}">
              <a16:creationId xmlns:a16="http://schemas.microsoft.com/office/drawing/2014/main" id="{37387E12-77E0-44D4-BC69-7ADC86DA54B1}"/>
            </a:ext>
          </a:extLst>
        </xdr:cNvPr>
        <xdr:cNvSpPr>
          <a:spLocks noChangeArrowheads="1"/>
        </xdr:cNvSpPr>
      </xdr:nvSpPr>
      <xdr:spPr bwMode="auto">
        <a:xfrm>
          <a:off x="66675" y="1162050"/>
          <a:ext cx="3371851" cy="428625"/>
        </a:xfrm>
        <a:prstGeom prst="wedgeRoundRectCallout">
          <a:avLst>
            <a:gd name="adj1" fmla="val 4946"/>
            <a:gd name="adj2" fmla="val 74947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注文書№ 、アクア担当者名、建物名、工事名 入力してください。</a:t>
          </a: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注文書№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が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ない場合は空白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oneCellAnchor>
    <xdr:from>
      <xdr:col>24</xdr:col>
      <xdr:colOff>1533525</xdr:colOff>
      <xdr:row>21</xdr:row>
      <xdr:rowOff>171449</xdr:rowOff>
    </xdr:from>
    <xdr:ext cx="1590675" cy="276225"/>
    <xdr:sp macro="" textlink="">
      <xdr:nvSpPr>
        <xdr:cNvPr id="23" name="AutoShape 43">
          <a:extLst>
            <a:ext uri="{FF2B5EF4-FFF2-40B4-BE49-F238E27FC236}">
              <a16:creationId xmlns:a16="http://schemas.microsoft.com/office/drawing/2014/main" id="{A70463CB-153B-4CCE-B79F-663231DB8474}"/>
            </a:ext>
          </a:extLst>
        </xdr:cNvPr>
        <xdr:cNvSpPr>
          <a:spLocks noChangeArrowheads="1"/>
        </xdr:cNvSpPr>
      </xdr:nvSpPr>
      <xdr:spPr bwMode="auto">
        <a:xfrm>
          <a:off x="5219700" y="5248274"/>
          <a:ext cx="1590675" cy="276225"/>
        </a:xfrm>
        <a:prstGeom prst="wedgeRoundRectCallout">
          <a:avLst>
            <a:gd name="adj1" fmla="val 39115"/>
            <a:gd name="adj2" fmla="val 81227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消費税率が変更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422426</xdr:colOff>
      <xdr:row>7</xdr:row>
      <xdr:rowOff>115955</xdr:rowOff>
    </xdr:from>
    <xdr:to>
      <xdr:col>32</xdr:col>
      <xdr:colOff>231925</xdr:colOff>
      <xdr:row>8</xdr:row>
      <xdr:rowOff>140802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18701" y="1449455"/>
          <a:ext cx="238124" cy="1962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  <xdr:twoCellAnchor>
    <xdr:from>
      <xdr:col>31</xdr:col>
      <xdr:colOff>422426</xdr:colOff>
      <xdr:row>38</xdr:row>
      <xdr:rowOff>115955</xdr:rowOff>
    </xdr:from>
    <xdr:to>
      <xdr:col>32</xdr:col>
      <xdr:colOff>231925</xdr:colOff>
      <xdr:row>39</xdr:row>
      <xdr:rowOff>140802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1131" y="1458114"/>
          <a:ext cx="242453" cy="1980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  <xdr:twoCellAnchor>
    <xdr:from>
      <xdr:col>23</xdr:col>
      <xdr:colOff>115957</xdr:colOff>
      <xdr:row>25</xdr:row>
      <xdr:rowOff>131199</xdr:rowOff>
    </xdr:from>
    <xdr:to>
      <xdr:col>24</xdr:col>
      <xdr:colOff>2223241</xdr:colOff>
      <xdr:row>30</xdr:row>
      <xdr:rowOff>95886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564007" y="6236724"/>
          <a:ext cx="2345409" cy="879087"/>
          <a:chOff x="3486978" y="6227199"/>
          <a:chExt cx="2347480" cy="826078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pSpPr>
            <a:grpSpLocks/>
          </xdr:cNvGrpSpPr>
        </xdr:nvGrpSpPr>
        <xdr:grpSpPr bwMode="auto">
          <a:xfrm>
            <a:off x="3486978" y="6227199"/>
            <a:ext cx="2347480" cy="826078"/>
            <a:chOff x="375" y="605"/>
            <a:chExt cx="246" cy="86"/>
          </a:xfrm>
        </xdr:grpSpPr>
        <xdr:sp macro="" textlink="">
          <xdr:nvSpPr>
            <xdr:cNvPr id="11" name="Rectangle 12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5" y="605"/>
              <a:ext cx="246" cy="8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　</a:t>
              </a:r>
            </a:p>
          </xdr:txBody>
        </xdr:sp>
        <xdr:sp macro="" textlink="">
          <xdr:nvSpPr>
            <xdr:cNvPr id="12" name="Line 13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9" y="606"/>
              <a:ext cx="0" cy="85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14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41" y="606"/>
              <a:ext cx="0" cy="85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Rectangle 17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1" y="605"/>
              <a:ext cx="75" cy="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決　　裁</a:t>
              </a:r>
            </a:p>
          </xdr:txBody>
        </xdr:sp>
        <xdr:sp macro="" textlink="">
          <xdr:nvSpPr>
            <xdr:cNvPr id="15" name="Line 18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5" y="626"/>
              <a:ext cx="246" cy="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7" name="Rectangle 17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4344275" y="6241406"/>
            <a:ext cx="691514" cy="1776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経　理  部</a:t>
            </a:r>
          </a:p>
        </xdr:txBody>
      </xdr:sp>
      <xdr:sp macro="" textlink="">
        <xdr:nvSpPr>
          <xdr:cNvPr id="19" name="Rectangle 17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5114556" y="6233125"/>
            <a:ext cx="674950" cy="1941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施  工  部　　　　 </a:t>
            </a:r>
          </a:p>
        </xdr:txBody>
      </xdr:sp>
    </xdr:grpSp>
    <xdr:clientData/>
  </xdr:twoCellAnchor>
  <xdr:twoCellAnchor>
    <xdr:from>
      <xdr:col>30</xdr:col>
      <xdr:colOff>28575</xdr:colOff>
      <xdr:row>3</xdr:row>
      <xdr:rowOff>19050</xdr:rowOff>
    </xdr:from>
    <xdr:to>
      <xdr:col>30</xdr:col>
      <xdr:colOff>161925</xdr:colOff>
      <xdr:row>3</xdr:row>
      <xdr:rowOff>247650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583B41F-F266-BB00-A7B5-BB9A465219F2}"/>
            </a:ext>
          </a:extLst>
        </xdr:cNvPr>
        <xdr:cNvSpPr/>
      </xdr:nvSpPr>
      <xdr:spPr>
        <a:xfrm>
          <a:off x="7981950" y="838200"/>
          <a:ext cx="1333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28575</xdr:colOff>
      <xdr:row>34</xdr:row>
      <xdr:rowOff>19050</xdr:rowOff>
    </xdr:from>
    <xdr:to>
      <xdr:col>30</xdr:col>
      <xdr:colOff>161925</xdr:colOff>
      <xdr:row>34</xdr:row>
      <xdr:rowOff>247650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33504FF-622F-4653-AB2B-72161859A5F7}"/>
            </a:ext>
          </a:extLst>
        </xdr:cNvPr>
        <xdr:cNvSpPr/>
      </xdr:nvSpPr>
      <xdr:spPr>
        <a:xfrm>
          <a:off x="7981950" y="838200"/>
          <a:ext cx="1333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86DF-7ED7-496E-87E0-2D50C826B5BF}">
  <sheetPr>
    <tabColor rgb="FFFFFF00"/>
  </sheetPr>
  <dimension ref="A1:AH62"/>
  <sheetViews>
    <sheetView showZeros="0" tabSelected="1" view="pageBreakPreview" zoomScaleNormal="100" zoomScaleSheetLayoutView="100" workbookViewId="0">
      <selection activeCell="A2" sqref="A2:AA3"/>
    </sheetView>
  </sheetViews>
  <sheetFormatPr defaultRowHeight="12" x14ac:dyDescent="0.15"/>
  <cols>
    <col min="1" max="1" width="8.25" style="1" customWidth="1"/>
    <col min="2" max="2" width="6.375" style="1" customWidth="1"/>
    <col min="3" max="3" width="3.125" style="1" customWidth="1"/>
    <col min="4" max="4" width="5.625" style="1" customWidth="1"/>
    <col min="5" max="22" width="1.125" style="1" customWidth="1"/>
    <col min="23" max="23" width="1.625" style="1" customWidth="1"/>
    <col min="24" max="24" width="3.125" style="1" customWidth="1"/>
    <col min="25" max="25" width="30.875" style="1" customWidth="1"/>
    <col min="26" max="26" width="5" style="1" bestFit="1" customWidth="1"/>
    <col min="27" max="27" width="7.75" style="1" customWidth="1"/>
    <col min="28" max="29" width="5.625" style="1" customWidth="1"/>
    <col min="30" max="30" width="1.125" style="1" customWidth="1"/>
    <col min="31" max="33" width="5.625" style="1" customWidth="1"/>
    <col min="34" max="34" width="1.125" style="1" customWidth="1"/>
    <col min="35" max="16384" width="9" style="1"/>
  </cols>
  <sheetData>
    <row r="1" spans="1:34" ht="32.1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74" t="s">
        <v>59</v>
      </c>
    </row>
    <row r="2" spans="1:34" ht="20.45" customHeight="1" x14ac:dyDescent="0.15">
      <c r="A2" s="216" t="s">
        <v>62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7"/>
      <c r="AB2" s="188" t="s">
        <v>58</v>
      </c>
      <c r="AC2" s="189"/>
      <c r="AD2" s="190"/>
      <c r="AE2" s="298"/>
      <c r="AF2" s="299"/>
      <c r="AG2" s="300"/>
      <c r="AH2" s="13"/>
    </row>
    <row r="3" spans="1:34" ht="12.75" customHeight="1" x14ac:dyDescent="0.1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7"/>
      <c r="AB3" s="188" t="s">
        <v>0</v>
      </c>
      <c r="AC3" s="189"/>
      <c r="AD3" s="190"/>
      <c r="AE3" s="301"/>
      <c r="AF3" s="288"/>
      <c r="AG3" s="302"/>
      <c r="AH3" s="13"/>
    </row>
    <row r="4" spans="1:34" ht="20.45" customHeight="1" x14ac:dyDescent="0.15">
      <c r="A4" s="187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88" t="s">
        <v>64</v>
      </c>
      <c r="AC4" s="189"/>
      <c r="AD4" s="190"/>
      <c r="AE4" s="303"/>
      <c r="AF4" s="304"/>
      <c r="AG4" s="305"/>
      <c r="AH4" s="13"/>
    </row>
    <row r="5" spans="1:34" ht="19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2" customFormat="1" ht="20.4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 t="s">
        <v>2</v>
      </c>
      <c r="AA6" s="76"/>
      <c r="AB6" s="14"/>
      <c r="AC6" s="14"/>
      <c r="AD6" s="14"/>
      <c r="AE6" s="14"/>
      <c r="AF6" s="14"/>
      <c r="AG6" s="14"/>
      <c r="AH6" s="14"/>
    </row>
    <row r="7" spans="1:34" s="2" customFormat="1" ht="12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6" t="s">
        <v>52</v>
      </c>
      <c r="Z7" s="306"/>
      <c r="AA7" s="306"/>
      <c r="AB7" s="306"/>
      <c r="AC7" s="306"/>
      <c r="AD7" s="306"/>
      <c r="AE7" s="306"/>
      <c r="AF7" s="306"/>
      <c r="AG7" s="306"/>
      <c r="AH7" s="14"/>
    </row>
    <row r="8" spans="1:34" s="2" customFormat="1" ht="13.5" customHeight="1" x14ac:dyDescent="0.15">
      <c r="A8" s="284" t="s">
        <v>3</v>
      </c>
      <c r="B8" s="4" t="s">
        <v>4</v>
      </c>
      <c r="C8" s="287"/>
      <c r="D8" s="288"/>
      <c r="E8" s="288"/>
      <c r="F8" s="288"/>
      <c r="G8" s="288"/>
      <c r="H8" s="288"/>
      <c r="I8" s="288"/>
      <c r="J8" s="289" t="s">
        <v>5</v>
      </c>
      <c r="K8" s="290"/>
      <c r="L8" s="290"/>
      <c r="M8" s="290"/>
      <c r="N8" s="290"/>
      <c r="O8" s="290"/>
      <c r="P8" s="290"/>
      <c r="Q8" s="291"/>
      <c r="R8" s="292" t="s">
        <v>48</v>
      </c>
      <c r="S8" s="257"/>
      <c r="T8" s="257"/>
      <c r="U8" s="257"/>
      <c r="V8" s="257"/>
      <c r="W8" s="257"/>
      <c r="X8" s="293"/>
      <c r="Y8" s="206" t="s">
        <v>53</v>
      </c>
      <c r="Z8" s="294"/>
      <c r="AA8" s="294"/>
      <c r="AB8" s="294"/>
      <c r="AC8" s="294"/>
      <c r="AD8" s="294"/>
      <c r="AE8" s="294"/>
      <c r="AF8" s="294"/>
      <c r="AG8" s="294"/>
      <c r="AH8" s="14"/>
    </row>
    <row r="9" spans="1:34" s="2" customFormat="1" ht="20.45" customHeight="1" x14ac:dyDescent="0.15">
      <c r="A9" s="285"/>
      <c r="B9" s="5" t="s">
        <v>7</v>
      </c>
      <c r="C9" s="295" t="s">
        <v>65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6"/>
      <c r="Y9" s="206"/>
      <c r="Z9" s="294"/>
      <c r="AA9" s="294"/>
      <c r="AB9" s="294"/>
      <c r="AC9" s="294"/>
      <c r="AD9" s="294"/>
      <c r="AE9" s="294"/>
      <c r="AF9" s="294"/>
      <c r="AG9" s="294"/>
      <c r="AH9" s="14"/>
    </row>
    <row r="10" spans="1:34" s="2" customFormat="1" ht="20.45" customHeight="1" x14ac:dyDescent="0.15">
      <c r="A10" s="286"/>
      <c r="B10" s="6" t="s">
        <v>8</v>
      </c>
      <c r="C10" s="297" t="s">
        <v>66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7"/>
      <c r="Y10" s="18" t="s">
        <v>50</v>
      </c>
      <c r="Z10" s="282"/>
      <c r="AA10" s="282"/>
      <c r="AB10" s="7" t="s">
        <v>51</v>
      </c>
      <c r="AC10" s="282"/>
      <c r="AD10" s="282"/>
      <c r="AE10" s="282"/>
      <c r="AF10" s="15"/>
      <c r="AG10" s="15"/>
      <c r="AH10" s="14"/>
    </row>
    <row r="11" spans="1:34" s="2" customFormat="1" ht="8.25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s="2" customFormat="1" ht="20.100000000000001" customHeight="1" thickTop="1" x14ac:dyDescent="0.15">
      <c r="A12" s="148" t="s">
        <v>9</v>
      </c>
      <c r="B12" s="149"/>
      <c r="C12" s="152">
        <f>$AE$25</f>
        <v>1100000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6" t="s">
        <v>10</v>
      </c>
      <c r="T12" s="156"/>
      <c r="U12" s="157"/>
      <c r="V12" s="19"/>
      <c r="W12" s="14"/>
      <c r="X12" s="160" t="s">
        <v>11</v>
      </c>
      <c r="Y12" s="56" t="s">
        <v>12</v>
      </c>
      <c r="Z12" s="57" t="s">
        <v>13</v>
      </c>
      <c r="AA12" s="57" t="s">
        <v>14</v>
      </c>
      <c r="AB12" s="163" t="s">
        <v>15</v>
      </c>
      <c r="AC12" s="164"/>
      <c r="AD12" s="165"/>
      <c r="AE12" s="166" t="s">
        <v>16</v>
      </c>
      <c r="AF12" s="167"/>
      <c r="AG12" s="167"/>
      <c r="AH12" s="168"/>
    </row>
    <row r="13" spans="1:34" s="2" customFormat="1" ht="20.100000000000001" customHeight="1" thickBot="1" x14ac:dyDescent="0.2">
      <c r="A13" s="150"/>
      <c r="B13" s="151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8"/>
      <c r="T13" s="158"/>
      <c r="U13" s="159"/>
      <c r="V13" s="19"/>
      <c r="W13" s="14"/>
      <c r="X13" s="161"/>
      <c r="Y13" s="77" t="s">
        <v>55</v>
      </c>
      <c r="Z13" s="78" t="s">
        <v>47</v>
      </c>
      <c r="AA13" s="79">
        <v>1</v>
      </c>
      <c r="AB13" s="263">
        <v>850000</v>
      </c>
      <c r="AC13" s="264"/>
      <c r="AD13" s="66"/>
      <c r="AE13" s="113">
        <f t="shared" ref="AE13:AE22" si="0">AA13*AB13</f>
        <v>850000</v>
      </c>
      <c r="AF13" s="114"/>
      <c r="AG13" s="114"/>
      <c r="AH13" s="55"/>
    </row>
    <row r="14" spans="1:34" s="2" customFormat="1" ht="20.45" customHeight="1" thickTop="1" thickBo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1"/>
      <c r="Y14" s="77" t="s">
        <v>56</v>
      </c>
      <c r="Z14" s="78" t="s">
        <v>54</v>
      </c>
      <c r="AA14" s="79">
        <v>166.5</v>
      </c>
      <c r="AB14" s="263">
        <v>700</v>
      </c>
      <c r="AC14" s="264"/>
      <c r="AD14" s="66"/>
      <c r="AE14" s="113">
        <f t="shared" si="0"/>
        <v>116550</v>
      </c>
      <c r="AF14" s="114"/>
      <c r="AG14" s="114"/>
      <c r="AH14" s="55"/>
    </row>
    <row r="15" spans="1:34" s="2" customFormat="1" ht="20.45" customHeight="1" thickTop="1" x14ac:dyDescent="0.15">
      <c r="A15" s="169" t="s">
        <v>17</v>
      </c>
      <c r="B15" s="170"/>
      <c r="C15" s="171"/>
      <c r="D15" s="172"/>
      <c r="E15" s="280">
        <v>2000000</v>
      </c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80"/>
      <c r="W15" s="14"/>
      <c r="X15" s="161"/>
      <c r="Y15" s="77" t="s">
        <v>57</v>
      </c>
      <c r="Z15" s="78" t="s">
        <v>67</v>
      </c>
      <c r="AA15" s="79">
        <v>334.5</v>
      </c>
      <c r="AB15" s="263">
        <v>100</v>
      </c>
      <c r="AC15" s="264"/>
      <c r="AD15" s="66"/>
      <c r="AE15" s="113">
        <f t="shared" si="0"/>
        <v>33450</v>
      </c>
      <c r="AF15" s="114"/>
      <c r="AG15" s="114"/>
      <c r="AH15" s="55"/>
    </row>
    <row r="16" spans="1:34" s="2" customFormat="1" ht="20.45" customHeight="1" x14ac:dyDescent="0.15">
      <c r="A16" s="175" t="s">
        <v>18</v>
      </c>
      <c r="B16" s="176"/>
      <c r="C16" s="177">
        <f>$AA$24</f>
        <v>0.1</v>
      </c>
      <c r="D16" s="283"/>
      <c r="E16" s="179">
        <f>ROUNDDOWN(E15*10%,0)</f>
        <v>200000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33"/>
      <c r="W16" s="14"/>
      <c r="X16" s="161"/>
      <c r="Y16" s="77"/>
      <c r="Z16" s="78"/>
      <c r="AA16" s="79"/>
      <c r="AB16" s="263"/>
      <c r="AC16" s="264"/>
      <c r="AD16" s="66"/>
      <c r="AE16" s="113">
        <f t="shared" si="0"/>
        <v>0</v>
      </c>
      <c r="AF16" s="114"/>
      <c r="AG16" s="114"/>
      <c r="AH16" s="55"/>
    </row>
    <row r="17" spans="1:34" s="2" customFormat="1" ht="20.45" customHeight="1" thickBot="1" x14ac:dyDescent="0.2">
      <c r="A17" s="181" t="s">
        <v>49</v>
      </c>
      <c r="B17" s="182"/>
      <c r="C17" s="183" t="s">
        <v>19</v>
      </c>
      <c r="D17" s="184"/>
      <c r="E17" s="185">
        <f>E15+E16</f>
        <v>2200000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34"/>
      <c r="W17" s="14"/>
      <c r="X17" s="161"/>
      <c r="Y17" s="77"/>
      <c r="Z17" s="78"/>
      <c r="AA17" s="79"/>
      <c r="AB17" s="263"/>
      <c r="AC17" s="264"/>
      <c r="AD17" s="66"/>
      <c r="AE17" s="113">
        <f t="shared" si="0"/>
        <v>0</v>
      </c>
      <c r="AF17" s="114"/>
      <c r="AG17" s="114"/>
      <c r="AH17" s="55"/>
    </row>
    <row r="18" spans="1:34" s="2" customFormat="1" ht="20.45" customHeight="1" thickBot="1" x14ac:dyDescent="0.2">
      <c r="A18" s="138" t="s">
        <v>20</v>
      </c>
      <c r="B18" s="139"/>
      <c r="C18" s="140" t="s">
        <v>21</v>
      </c>
      <c r="D18" s="141"/>
      <c r="E18" s="278">
        <v>550000</v>
      </c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81"/>
      <c r="W18" s="14"/>
      <c r="X18" s="161"/>
      <c r="Y18" s="77"/>
      <c r="Z18" s="78"/>
      <c r="AA18" s="79"/>
      <c r="AB18" s="263"/>
      <c r="AC18" s="264"/>
      <c r="AD18" s="66"/>
      <c r="AE18" s="113">
        <f t="shared" si="0"/>
        <v>0</v>
      </c>
      <c r="AF18" s="114"/>
      <c r="AG18" s="114"/>
      <c r="AH18" s="55"/>
    </row>
    <row r="19" spans="1:34" s="2" customFormat="1" ht="20.45" customHeight="1" thickTop="1" thickBot="1" x14ac:dyDescent="0.2">
      <c r="A19" s="144" t="s">
        <v>22</v>
      </c>
      <c r="B19" s="145"/>
      <c r="C19" s="146" t="s">
        <v>23</v>
      </c>
      <c r="D19" s="147"/>
      <c r="E19" s="109">
        <f>$AE$25</f>
        <v>1100000</v>
      </c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35"/>
      <c r="W19" s="14"/>
      <c r="X19" s="161"/>
      <c r="Y19" s="77"/>
      <c r="Z19" s="78"/>
      <c r="AA19" s="79"/>
      <c r="AB19" s="263"/>
      <c r="AC19" s="264"/>
      <c r="AD19" s="66"/>
      <c r="AE19" s="113">
        <f t="shared" si="0"/>
        <v>0</v>
      </c>
      <c r="AF19" s="114"/>
      <c r="AG19" s="114"/>
      <c r="AH19" s="55"/>
    </row>
    <row r="20" spans="1:34" s="2" customFormat="1" ht="20.45" customHeight="1" thickTop="1" x14ac:dyDescent="0.15">
      <c r="A20" s="130" t="s">
        <v>24</v>
      </c>
      <c r="B20" s="131"/>
      <c r="C20" s="38" t="s">
        <v>25</v>
      </c>
      <c r="D20" s="39"/>
      <c r="E20" s="132">
        <f>E18+E19</f>
        <v>1650000</v>
      </c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36"/>
      <c r="W20" s="14"/>
      <c r="X20" s="161"/>
      <c r="Y20" s="77"/>
      <c r="Z20" s="78"/>
      <c r="AA20" s="79"/>
      <c r="AB20" s="263"/>
      <c r="AC20" s="264"/>
      <c r="AD20" s="66"/>
      <c r="AE20" s="113">
        <f t="shared" si="0"/>
        <v>0</v>
      </c>
      <c r="AF20" s="114"/>
      <c r="AG20" s="114"/>
      <c r="AH20" s="55"/>
    </row>
    <row r="21" spans="1:34" s="2" customFormat="1" ht="20.45" customHeight="1" thickBot="1" x14ac:dyDescent="0.2">
      <c r="A21" s="134" t="s">
        <v>26</v>
      </c>
      <c r="B21" s="135"/>
      <c r="C21" s="40" t="s">
        <v>27</v>
      </c>
      <c r="D21" s="41"/>
      <c r="E21" s="136">
        <f>E17-E20</f>
        <v>550000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37"/>
      <c r="W21" s="14"/>
      <c r="X21" s="161"/>
      <c r="Y21" s="77"/>
      <c r="Z21" s="78"/>
      <c r="AA21" s="79"/>
      <c r="AB21" s="263"/>
      <c r="AC21" s="264"/>
      <c r="AD21" s="66"/>
      <c r="AE21" s="113">
        <f t="shared" si="0"/>
        <v>0</v>
      </c>
      <c r="AF21" s="114"/>
      <c r="AG21" s="114"/>
      <c r="AH21" s="55"/>
    </row>
    <row r="22" spans="1:34" s="2" customFormat="1" ht="20.45" customHeight="1" thickTop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61"/>
      <c r="Y22" s="77"/>
      <c r="Z22" s="78"/>
      <c r="AA22" s="79"/>
      <c r="AB22" s="263"/>
      <c r="AC22" s="264"/>
      <c r="AD22" s="66"/>
      <c r="AE22" s="113">
        <f t="shared" si="0"/>
        <v>0</v>
      </c>
      <c r="AF22" s="114"/>
      <c r="AG22" s="114"/>
      <c r="AH22" s="55"/>
    </row>
    <row r="23" spans="1:34" s="2" customFormat="1" ht="20.45" customHeight="1" x14ac:dyDescent="0.15">
      <c r="A23" s="265" t="s">
        <v>28</v>
      </c>
      <c r="B23" s="266"/>
      <c r="C23" s="267" t="s">
        <v>29</v>
      </c>
      <c r="D23" s="268"/>
      <c r="E23" s="269" t="s">
        <v>68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70"/>
      <c r="W23" s="14"/>
      <c r="X23" s="161"/>
      <c r="Y23" s="42" t="s">
        <v>30</v>
      </c>
      <c r="Z23" s="43"/>
      <c r="AA23" s="44"/>
      <c r="AB23" s="271"/>
      <c r="AC23" s="272"/>
      <c r="AD23" s="45"/>
      <c r="AE23" s="123">
        <f>SUM(AE13:AG22)</f>
        <v>1000000</v>
      </c>
      <c r="AF23" s="124"/>
      <c r="AG23" s="124"/>
      <c r="AH23" s="46"/>
    </row>
    <row r="24" spans="1:34" s="2" customFormat="1" ht="20.45" customHeight="1" thickBot="1" x14ac:dyDescent="0.2">
      <c r="A24" s="243"/>
      <c r="B24" s="244"/>
      <c r="C24" s="273" t="s">
        <v>31</v>
      </c>
      <c r="D24" s="274"/>
      <c r="E24" s="275" t="s">
        <v>46</v>
      </c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6" t="s">
        <v>32</v>
      </c>
      <c r="R24" s="276"/>
      <c r="S24" s="276"/>
      <c r="T24" s="276"/>
      <c r="U24" s="276"/>
      <c r="V24" s="277"/>
      <c r="W24" s="14"/>
      <c r="X24" s="161"/>
      <c r="Y24" s="47" t="s">
        <v>33</v>
      </c>
      <c r="Z24" s="47"/>
      <c r="AA24" s="82">
        <v>0.1</v>
      </c>
      <c r="AB24" s="252"/>
      <c r="AC24" s="253"/>
      <c r="AD24" s="48"/>
      <c r="AE24" s="100">
        <f>ROUNDDOWN(AE23*AA24,0)</f>
        <v>100000</v>
      </c>
      <c r="AF24" s="101"/>
      <c r="AG24" s="101"/>
      <c r="AH24" s="49"/>
    </row>
    <row r="25" spans="1:34" s="2" customFormat="1" ht="20.45" customHeight="1" thickTop="1" thickBot="1" x14ac:dyDescent="0.2">
      <c r="A25" s="254" t="s">
        <v>34</v>
      </c>
      <c r="B25" s="255"/>
      <c r="C25" s="256" t="s">
        <v>45</v>
      </c>
      <c r="D25" s="257"/>
      <c r="E25" s="257"/>
      <c r="F25" s="257"/>
      <c r="G25" s="258" t="s">
        <v>35</v>
      </c>
      <c r="H25" s="258"/>
      <c r="I25" s="259" t="s">
        <v>69</v>
      </c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60"/>
      <c r="W25" s="14"/>
      <c r="X25" s="162"/>
      <c r="Y25" s="50" t="s">
        <v>36</v>
      </c>
      <c r="Z25" s="51"/>
      <c r="AA25" s="52"/>
      <c r="AB25" s="261"/>
      <c r="AC25" s="262"/>
      <c r="AD25" s="53"/>
      <c r="AE25" s="111">
        <f>AE23+AE24</f>
        <v>1100000</v>
      </c>
      <c r="AF25" s="112"/>
      <c r="AG25" s="112"/>
      <c r="AH25" s="54"/>
    </row>
    <row r="26" spans="1:34" s="2" customFormat="1" ht="10.5" customHeight="1" thickTop="1" thickBot="1" x14ac:dyDescent="0.2">
      <c r="A26" s="238" t="s">
        <v>37</v>
      </c>
      <c r="B26" s="239"/>
      <c r="C26" s="240" t="s">
        <v>70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s="2" customFormat="1" ht="20.45" customHeight="1" x14ac:dyDescent="0.15">
      <c r="A27" s="243" t="s">
        <v>38</v>
      </c>
      <c r="B27" s="244"/>
      <c r="C27" s="245" t="s">
        <v>6</v>
      </c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7"/>
      <c r="W27" s="14"/>
      <c r="X27" s="20"/>
      <c r="Y27" s="21"/>
      <c r="Z27" s="248" t="s">
        <v>43</v>
      </c>
      <c r="AA27" s="249"/>
      <c r="AB27" s="250" t="s">
        <v>39</v>
      </c>
      <c r="AC27" s="251"/>
      <c r="AD27" s="29"/>
      <c r="AE27" s="30"/>
      <c r="AF27" s="31"/>
      <c r="AG27" s="32"/>
      <c r="AH27" s="14"/>
    </row>
    <row r="28" spans="1:34" s="2" customFormat="1" ht="20.45" customHeight="1" x14ac:dyDescent="0.15">
      <c r="A28" s="95" t="s">
        <v>71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14"/>
      <c r="X28" s="20"/>
      <c r="Y28" s="21"/>
      <c r="Z28" s="22" t="s">
        <v>40</v>
      </c>
      <c r="AA28" s="23"/>
      <c r="AB28" s="224" t="s">
        <v>41</v>
      </c>
      <c r="AC28" s="225"/>
      <c r="AD28" s="24"/>
      <c r="AE28" s="25"/>
      <c r="AF28" s="26"/>
      <c r="AG28" s="27"/>
      <c r="AH28" s="14"/>
    </row>
    <row r="29" spans="1:34" s="2" customFormat="1" ht="10.5" customHeight="1" x14ac:dyDescent="0.1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14"/>
      <c r="X29" s="20"/>
      <c r="Y29" s="21"/>
      <c r="Z29" s="226" t="s">
        <v>44</v>
      </c>
      <c r="AA29" s="227"/>
      <c r="AB29" s="230" t="s">
        <v>42</v>
      </c>
      <c r="AC29" s="231"/>
      <c r="AD29" s="234"/>
      <c r="AE29" s="236"/>
      <c r="AF29" s="212"/>
      <c r="AG29" s="214"/>
      <c r="AH29" s="14"/>
    </row>
    <row r="30" spans="1:34" s="2" customFormat="1" ht="10.5" customHeight="1" thickBot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14"/>
      <c r="X30" s="20"/>
      <c r="Y30" s="21"/>
      <c r="Z30" s="228"/>
      <c r="AA30" s="229"/>
      <c r="AB30" s="232"/>
      <c r="AC30" s="233"/>
      <c r="AD30" s="235"/>
      <c r="AE30" s="237"/>
      <c r="AF30" s="213"/>
      <c r="AG30" s="215"/>
      <c r="AH30" s="14"/>
    </row>
    <row r="31" spans="1:34" s="2" customFormat="1" ht="14.25" customHeight="1" x14ac:dyDescent="0.1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14"/>
      <c r="X31" s="20"/>
      <c r="Y31" s="21"/>
      <c r="Z31" s="28"/>
      <c r="AA31" s="28"/>
      <c r="AB31" s="28"/>
      <c r="AC31" s="28"/>
      <c r="AD31" s="28"/>
      <c r="AE31" s="14"/>
      <c r="AF31" s="14"/>
      <c r="AG31" s="14"/>
      <c r="AH31" s="14"/>
    </row>
    <row r="32" spans="1:34" ht="32.1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74" t="s">
        <v>60</v>
      </c>
    </row>
    <row r="33" spans="1:34" ht="20.45" customHeight="1" x14ac:dyDescent="0.15">
      <c r="A33" s="216" t="s">
        <v>63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7"/>
      <c r="AB33" s="188" t="s">
        <v>58</v>
      </c>
      <c r="AC33" s="189"/>
      <c r="AD33" s="190"/>
      <c r="AE33" s="218">
        <f>$AE$2</f>
        <v>0</v>
      </c>
      <c r="AF33" s="219"/>
      <c r="AG33" s="220"/>
      <c r="AH33" s="13"/>
    </row>
    <row r="34" spans="1:34" ht="12.75" customHeight="1" x14ac:dyDescent="0.15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7"/>
      <c r="AB34" s="188" t="s">
        <v>0</v>
      </c>
      <c r="AC34" s="189"/>
      <c r="AD34" s="190"/>
      <c r="AE34" s="221">
        <f>$AE$3</f>
        <v>0</v>
      </c>
      <c r="AF34" s="222"/>
      <c r="AG34" s="223"/>
      <c r="AH34" s="13"/>
    </row>
    <row r="35" spans="1:34" ht="20.45" customHeight="1" x14ac:dyDescent="0.15">
      <c r="A35" s="187" t="s">
        <v>1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88" t="s">
        <v>64</v>
      </c>
      <c r="AC35" s="189"/>
      <c r="AD35" s="190"/>
      <c r="AE35" s="191">
        <f>$AE$4</f>
        <v>0</v>
      </c>
      <c r="AF35" s="192"/>
      <c r="AG35" s="193"/>
      <c r="AH35" s="13"/>
    </row>
    <row r="36" spans="1:34" ht="19.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s="2" customFormat="1" ht="20.4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7" t="s">
        <v>2</v>
      </c>
      <c r="AA37" s="59">
        <f>$AA$6</f>
        <v>0</v>
      </c>
      <c r="AB37" s="14"/>
      <c r="AC37" s="14"/>
      <c r="AD37" s="14"/>
      <c r="AE37" s="14"/>
      <c r="AF37" s="14"/>
      <c r="AG37" s="14"/>
      <c r="AH37" s="14"/>
    </row>
    <row r="38" spans="1:34" s="2" customFormat="1" ht="12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6" t="s">
        <v>52</v>
      </c>
      <c r="Z38" s="194">
        <f>$Z$7</f>
        <v>0</v>
      </c>
      <c r="AA38" s="194"/>
      <c r="AB38" s="194"/>
      <c r="AC38" s="194"/>
      <c r="AD38" s="194"/>
      <c r="AE38" s="194"/>
      <c r="AF38" s="194"/>
      <c r="AG38" s="194"/>
      <c r="AH38" s="14"/>
    </row>
    <row r="39" spans="1:34" s="2" customFormat="1" ht="13.5" customHeight="1" x14ac:dyDescent="0.15">
      <c r="A39" s="195" t="s">
        <v>3</v>
      </c>
      <c r="B39" s="60" t="s">
        <v>4</v>
      </c>
      <c r="C39" s="198">
        <f>$C$8</f>
        <v>0</v>
      </c>
      <c r="D39" s="199"/>
      <c r="E39" s="199"/>
      <c r="F39" s="199"/>
      <c r="G39" s="199"/>
      <c r="H39" s="199"/>
      <c r="I39" s="199"/>
      <c r="J39" s="200" t="s">
        <v>5</v>
      </c>
      <c r="K39" s="201"/>
      <c r="L39" s="201"/>
      <c r="M39" s="201"/>
      <c r="N39" s="201"/>
      <c r="O39" s="201"/>
      <c r="P39" s="201"/>
      <c r="Q39" s="202"/>
      <c r="R39" s="203" t="str">
        <f>$R$8</f>
        <v>鈴木</v>
      </c>
      <c r="S39" s="204"/>
      <c r="T39" s="204"/>
      <c r="U39" s="204"/>
      <c r="V39" s="204"/>
      <c r="W39" s="204"/>
      <c r="X39" s="205"/>
      <c r="Y39" s="206" t="s">
        <v>53</v>
      </c>
      <c r="Z39" s="207">
        <f>$Z$8</f>
        <v>0</v>
      </c>
      <c r="AA39" s="207"/>
      <c r="AB39" s="207"/>
      <c r="AC39" s="207"/>
      <c r="AD39" s="207"/>
      <c r="AE39" s="207"/>
      <c r="AF39" s="207"/>
      <c r="AG39" s="207"/>
      <c r="AH39" s="14"/>
    </row>
    <row r="40" spans="1:34" s="2" customFormat="1" ht="20.45" customHeight="1" x14ac:dyDescent="0.15">
      <c r="A40" s="196"/>
      <c r="B40" s="61" t="s">
        <v>7</v>
      </c>
      <c r="C40" s="208" t="str">
        <f>$C$9</f>
        <v>西池袋フジタビル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9"/>
      <c r="Y40" s="206"/>
      <c r="Z40" s="207"/>
      <c r="AA40" s="207"/>
      <c r="AB40" s="207"/>
      <c r="AC40" s="207"/>
      <c r="AD40" s="207"/>
      <c r="AE40" s="207"/>
      <c r="AF40" s="207"/>
      <c r="AG40" s="207"/>
      <c r="AH40" s="14"/>
    </row>
    <row r="41" spans="1:34" s="2" customFormat="1" ht="20.45" customHeight="1" x14ac:dyDescent="0.15">
      <c r="A41" s="197"/>
      <c r="B41" s="62" t="s">
        <v>8</v>
      </c>
      <c r="C41" s="210" t="str">
        <f>$C$10</f>
        <v>○○○○工事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4"/>
      <c r="Y41" s="18" t="s">
        <v>50</v>
      </c>
      <c r="Z41" s="211">
        <f>$Z$10</f>
        <v>0</v>
      </c>
      <c r="AA41" s="211"/>
      <c r="AB41" s="15" t="s">
        <v>51</v>
      </c>
      <c r="AC41" s="211">
        <f>$AC$10</f>
        <v>0</v>
      </c>
      <c r="AD41" s="211"/>
      <c r="AE41" s="211"/>
      <c r="AF41" s="15"/>
      <c r="AG41" s="15"/>
      <c r="AH41" s="14"/>
    </row>
    <row r="42" spans="1:34" s="2" customFormat="1" ht="8.25" customHeight="1" thickBo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s="2" customFormat="1" ht="20.100000000000001" customHeight="1" thickTop="1" x14ac:dyDescent="0.15">
      <c r="A43" s="148" t="s">
        <v>9</v>
      </c>
      <c r="B43" s="149"/>
      <c r="C43" s="152">
        <f>$C$12</f>
        <v>1100000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6" t="s">
        <v>10</v>
      </c>
      <c r="T43" s="156"/>
      <c r="U43" s="157"/>
      <c r="V43" s="19"/>
      <c r="W43" s="14"/>
      <c r="X43" s="160" t="s">
        <v>11</v>
      </c>
      <c r="Y43" s="56" t="s">
        <v>12</v>
      </c>
      <c r="Z43" s="57" t="s">
        <v>13</v>
      </c>
      <c r="AA43" s="57" t="s">
        <v>14</v>
      </c>
      <c r="AB43" s="163" t="s">
        <v>15</v>
      </c>
      <c r="AC43" s="164"/>
      <c r="AD43" s="165"/>
      <c r="AE43" s="166" t="s">
        <v>16</v>
      </c>
      <c r="AF43" s="167"/>
      <c r="AG43" s="167"/>
      <c r="AH43" s="168"/>
    </row>
    <row r="44" spans="1:34" s="2" customFormat="1" ht="20.100000000000001" customHeight="1" thickBot="1" x14ac:dyDescent="0.2">
      <c r="A44" s="150"/>
      <c r="B44" s="151"/>
      <c r="C44" s="154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8"/>
      <c r="T44" s="158"/>
      <c r="U44" s="159"/>
      <c r="V44" s="19"/>
      <c r="W44" s="14"/>
      <c r="X44" s="161"/>
      <c r="Y44" s="63" t="str">
        <f>$Y$13</f>
        <v>○○○工事</v>
      </c>
      <c r="Z44" s="64" t="str">
        <f>$Z$13</f>
        <v>式</v>
      </c>
      <c r="AA44" s="83">
        <f>$AA$13</f>
        <v>1</v>
      </c>
      <c r="AB44" s="113">
        <f>$AB$13</f>
        <v>850000</v>
      </c>
      <c r="AC44" s="114"/>
      <c r="AD44" s="66"/>
      <c r="AE44" s="113">
        <f>$AE$13</f>
        <v>850000</v>
      </c>
      <c r="AF44" s="114"/>
      <c r="AG44" s="114"/>
      <c r="AH44" s="55"/>
    </row>
    <row r="45" spans="1:34" s="2" customFormat="1" ht="20.45" customHeight="1" thickTop="1" thickBo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61"/>
      <c r="Y45" s="63" t="str">
        <f>$Y$14</f>
        <v>△△△工事</v>
      </c>
      <c r="Z45" s="64" t="str">
        <f>$Z$14</f>
        <v>㎡</v>
      </c>
      <c r="AA45" s="83">
        <f>$AA$14</f>
        <v>166.5</v>
      </c>
      <c r="AB45" s="113">
        <f>$AB$14</f>
        <v>700</v>
      </c>
      <c r="AC45" s="114"/>
      <c r="AD45" s="66"/>
      <c r="AE45" s="113">
        <f>$AE$14</f>
        <v>116550</v>
      </c>
      <c r="AF45" s="114"/>
      <c r="AG45" s="114"/>
      <c r="AH45" s="55"/>
    </row>
    <row r="46" spans="1:34" s="2" customFormat="1" ht="20.45" customHeight="1" thickTop="1" x14ac:dyDescent="0.15">
      <c r="A46" s="169" t="s">
        <v>17</v>
      </c>
      <c r="B46" s="170"/>
      <c r="C46" s="171"/>
      <c r="D46" s="172"/>
      <c r="E46" s="173">
        <f>$E$15</f>
        <v>2000000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67"/>
      <c r="W46" s="14"/>
      <c r="X46" s="161"/>
      <c r="Y46" s="63" t="str">
        <f>$Y$15</f>
        <v>□□□工事</v>
      </c>
      <c r="Z46" s="64" t="str">
        <f>$Z$15</f>
        <v>m</v>
      </c>
      <c r="AA46" s="83">
        <f>$AA$15</f>
        <v>334.5</v>
      </c>
      <c r="AB46" s="113">
        <f>$AB$15</f>
        <v>100</v>
      </c>
      <c r="AC46" s="114"/>
      <c r="AD46" s="66"/>
      <c r="AE46" s="113">
        <f>$AE$15</f>
        <v>33450</v>
      </c>
      <c r="AF46" s="114"/>
      <c r="AG46" s="114"/>
      <c r="AH46" s="55"/>
    </row>
    <row r="47" spans="1:34" s="2" customFormat="1" ht="20.45" customHeight="1" x14ac:dyDescent="0.15">
      <c r="A47" s="175" t="s">
        <v>18</v>
      </c>
      <c r="B47" s="176"/>
      <c r="C47" s="177">
        <f>$C$16</f>
        <v>0.1</v>
      </c>
      <c r="D47" s="178"/>
      <c r="E47" s="179">
        <f>$E$16</f>
        <v>200000</v>
      </c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33"/>
      <c r="W47" s="14"/>
      <c r="X47" s="161"/>
      <c r="Y47" s="63">
        <f>$Y$16</f>
        <v>0</v>
      </c>
      <c r="Z47" s="64">
        <f>$Z$16</f>
        <v>0</v>
      </c>
      <c r="AA47" s="83">
        <f>$AA$16</f>
        <v>0</v>
      </c>
      <c r="AB47" s="113">
        <f>$AB$16</f>
        <v>0</v>
      </c>
      <c r="AC47" s="114"/>
      <c r="AD47" s="66"/>
      <c r="AE47" s="113">
        <f>$AE$16</f>
        <v>0</v>
      </c>
      <c r="AF47" s="114"/>
      <c r="AG47" s="114"/>
      <c r="AH47" s="55"/>
    </row>
    <row r="48" spans="1:34" s="2" customFormat="1" ht="20.45" customHeight="1" thickBot="1" x14ac:dyDescent="0.2">
      <c r="A48" s="181" t="s">
        <v>49</v>
      </c>
      <c r="B48" s="182"/>
      <c r="C48" s="183" t="s">
        <v>19</v>
      </c>
      <c r="D48" s="184"/>
      <c r="E48" s="185">
        <f>$E$17</f>
        <v>2200000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34"/>
      <c r="W48" s="14"/>
      <c r="X48" s="161"/>
      <c r="Y48" s="63">
        <f>$Y$17</f>
        <v>0</v>
      </c>
      <c r="Z48" s="64">
        <f>$Z$17</f>
        <v>0</v>
      </c>
      <c r="AA48" s="83">
        <f>$AA$17</f>
        <v>0</v>
      </c>
      <c r="AB48" s="113">
        <f>$AB$17</f>
        <v>0</v>
      </c>
      <c r="AC48" s="114"/>
      <c r="AD48" s="66"/>
      <c r="AE48" s="113">
        <f>$AE$17</f>
        <v>0</v>
      </c>
      <c r="AF48" s="114"/>
      <c r="AG48" s="114"/>
      <c r="AH48" s="55"/>
    </row>
    <row r="49" spans="1:34" s="2" customFormat="1" ht="20.45" customHeight="1" thickBot="1" x14ac:dyDescent="0.2">
      <c r="A49" s="138" t="s">
        <v>20</v>
      </c>
      <c r="B49" s="139"/>
      <c r="C49" s="140" t="s">
        <v>21</v>
      </c>
      <c r="D49" s="141"/>
      <c r="E49" s="142">
        <f>IF($E$18="","",$E$18)</f>
        <v>550000</v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68"/>
      <c r="W49" s="14"/>
      <c r="X49" s="161"/>
      <c r="Y49" s="63">
        <f>$Y$18</f>
        <v>0</v>
      </c>
      <c r="Z49" s="64">
        <f>$Z$18</f>
        <v>0</v>
      </c>
      <c r="AA49" s="83">
        <f>$AA$18</f>
        <v>0</v>
      </c>
      <c r="AB49" s="113">
        <f>$AB$18</f>
        <v>0</v>
      </c>
      <c r="AC49" s="114"/>
      <c r="AD49" s="66"/>
      <c r="AE49" s="113">
        <f>$AE$18</f>
        <v>0</v>
      </c>
      <c r="AF49" s="114"/>
      <c r="AG49" s="114"/>
      <c r="AH49" s="55"/>
    </row>
    <row r="50" spans="1:34" s="2" customFormat="1" ht="20.45" customHeight="1" thickTop="1" thickBot="1" x14ac:dyDescent="0.2">
      <c r="A50" s="144" t="s">
        <v>22</v>
      </c>
      <c r="B50" s="145"/>
      <c r="C50" s="146" t="s">
        <v>23</v>
      </c>
      <c r="D50" s="147"/>
      <c r="E50" s="109">
        <f>$E$19</f>
        <v>1100000</v>
      </c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35"/>
      <c r="W50" s="14"/>
      <c r="X50" s="161"/>
      <c r="Y50" s="63">
        <f>$Y$19</f>
        <v>0</v>
      </c>
      <c r="Z50" s="64">
        <f>$Z$19</f>
        <v>0</v>
      </c>
      <c r="AA50" s="83">
        <f>$AA$19</f>
        <v>0</v>
      </c>
      <c r="AB50" s="113">
        <f>$AB$19</f>
        <v>0</v>
      </c>
      <c r="AC50" s="114"/>
      <c r="AD50" s="66"/>
      <c r="AE50" s="113">
        <f>$AE$19</f>
        <v>0</v>
      </c>
      <c r="AF50" s="114"/>
      <c r="AG50" s="114"/>
      <c r="AH50" s="55"/>
    </row>
    <row r="51" spans="1:34" s="2" customFormat="1" ht="20.45" customHeight="1" thickTop="1" x14ac:dyDescent="0.15">
      <c r="A51" s="130" t="s">
        <v>24</v>
      </c>
      <c r="B51" s="131"/>
      <c r="C51" s="38" t="s">
        <v>25</v>
      </c>
      <c r="D51" s="39"/>
      <c r="E51" s="132">
        <f>$E$20</f>
        <v>1650000</v>
      </c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69"/>
      <c r="W51" s="14"/>
      <c r="X51" s="161"/>
      <c r="Y51" s="63">
        <f>$Y$20</f>
        <v>0</v>
      </c>
      <c r="Z51" s="64">
        <f>$Z$20</f>
        <v>0</v>
      </c>
      <c r="AA51" s="83">
        <f>$AA$20</f>
        <v>0</v>
      </c>
      <c r="AB51" s="113">
        <f>$AB$20</f>
        <v>0</v>
      </c>
      <c r="AC51" s="114"/>
      <c r="AD51" s="66"/>
      <c r="AE51" s="113">
        <f>$AE$20</f>
        <v>0</v>
      </c>
      <c r="AF51" s="114"/>
      <c r="AG51" s="114"/>
      <c r="AH51" s="55"/>
    </row>
    <row r="52" spans="1:34" s="2" customFormat="1" ht="20.45" customHeight="1" thickBot="1" x14ac:dyDescent="0.2">
      <c r="A52" s="134" t="s">
        <v>26</v>
      </c>
      <c r="B52" s="135"/>
      <c r="C52" s="40" t="s">
        <v>27</v>
      </c>
      <c r="D52" s="41"/>
      <c r="E52" s="136">
        <f>$E$21</f>
        <v>550000</v>
      </c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37"/>
      <c r="W52" s="14"/>
      <c r="X52" s="161"/>
      <c r="Y52" s="63">
        <f>$Y$21</f>
        <v>0</v>
      </c>
      <c r="Z52" s="64">
        <f>$Z$21</f>
        <v>0</v>
      </c>
      <c r="AA52" s="83">
        <f>$AA$21</f>
        <v>0</v>
      </c>
      <c r="AB52" s="113">
        <f>$AB$21</f>
        <v>0</v>
      </c>
      <c r="AC52" s="114"/>
      <c r="AD52" s="66"/>
      <c r="AE52" s="113">
        <f>$AE$21</f>
        <v>0</v>
      </c>
      <c r="AF52" s="114"/>
      <c r="AG52" s="114"/>
      <c r="AH52" s="55"/>
    </row>
    <row r="53" spans="1:34" s="2" customFormat="1" ht="20.45" customHeight="1" thickTop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1"/>
      <c r="Y53" s="63">
        <f>$Y$22</f>
        <v>0</v>
      </c>
      <c r="Z53" s="64">
        <f>$Z$22</f>
        <v>0</v>
      </c>
      <c r="AA53" s="83">
        <f>$AA$22</f>
        <v>0</v>
      </c>
      <c r="AB53" s="113">
        <f>$AB$22</f>
        <v>0</v>
      </c>
      <c r="AC53" s="114"/>
      <c r="AD53" s="66"/>
      <c r="AE53" s="113">
        <f>$AE$22</f>
        <v>0</v>
      </c>
      <c r="AF53" s="114"/>
      <c r="AG53" s="114"/>
      <c r="AH53" s="55"/>
    </row>
    <row r="54" spans="1:34" s="2" customFormat="1" ht="20.45" customHeight="1" x14ac:dyDescent="0.15">
      <c r="A54" s="115" t="s">
        <v>28</v>
      </c>
      <c r="B54" s="116"/>
      <c r="C54" s="117" t="s">
        <v>29</v>
      </c>
      <c r="D54" s="118"/>
      <c r="E54" s="119" t="str">
        <f>$E$23</f>
        <v>三菱UFJ銀行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  <c r="W54" s="14"/>
      <c r="X54" s="161"/>
      <c r="Y54" s="42" t="s">
        <v>30</v>
      </c>
      <c r="Z54" s="43"/>
      <c r="AA54" s="44"/>
      <c r="AB54" s="121"/>
      <c r="AC54" s="122"/>
      <c r="AD54" s="70"/>
      <c r="AE54" s="123">
        <f>$AE$23</f>
        <v>1000000</v>
      </c>
      <c r="AF54" s="124"/>
      <c r="AG54" s="124"/>
      <c r="AH54" s="46"/>
    </row>
    <row r="55" spans="1:34" s="2" customFormat="1" ht="20.45" customHeight="1" thickBot="1" x14ac:dyDescent="0.2">
      <c r="A55" s="90"/>
      <c r="B55" s="91"/>
      <c r="C55" s="125" t="s">
        <v>31</v>
      </c>
      <c r="D55" s="126"/>
      <c r="E55" s="127" t="str">
        <f>$E$24</f>
        <v>大塚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8" t="s">
        <v>32</v>
      </c>
      <c r="R55" s="128"/>
      <c r="S55" s="128"/>
      <c r="T55" s="128"/>
      <c r="U55" s="128"/>
      <c r="V55" s="129"/>
      <c r="W55" s="14"/>
      <c r="X55" s="161"/>
      <c r="Y55" s="47" t="s">
        <v>33</v>
      </c>
      <c r="Z55" s="47"/>
      <c r="AA55" s="75">
        <f>$AA$24</f>
        <v>0.1</v>
      </c>
      <c r="AB55" s="98"/>
      <c r="AC55" s="99"/>
      <c r="AD55" s="71"/>
      <c r="AE55" s="100">
        <f>$AE$24</f>
        <v>100000</v>
      </c>
      <c r="AF55" s="101"/>
      <c r="AG55" s="101"/>
      <c r="AH55" s="49"/>
    </row>
    <row r="56" spans="1:34" s="2" customFormat="1" ht="20.45" customHeight="1" thickTop="1" thickBot="1" x14ac:dyDescent="0.2">
      <c r="A56" s="102" t="s">
        <v>34</v>
      </c>
      <c r="B56" s="103"/>
      <c r="C56" s="104" t="str">
        <f>$C$25</f>
        <v>当座</v>
      </c>
      <c r="D56" s="105"/>
      <c r="E56" s="105"/>
      <c r="F56" s="105"/>
      <c r="G56" s="106" t="s">
        <v>35</v>
      </c>
      <c r="H56" s="106"/>
      <c r="I56" s="107" t="str">
        <f>$I$25</f>
        <v>9012849</v>
      </c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8"/>
      <c r="W56" s="14"/>
      <c r="X56" s="162"/>
      <c r="Y56" s="50" t="s">
        <v>36</v>
      </c>
      <c r="Z56" s="51"/>
      <c r="AA56" s="52"/>
      <c r="AB56" s="109"/>
      <c r="AC56" s="110"/>
      <c r="AD56" s="72"/>
      <c r="AE56" s="111">
        <f>$AE$25</f>
        <v>1100000</v>
      </c>
      <c r="AF56" s="112"/>
      <c r="AG56" s="112"/>
      <c r="AH56" s="54"/>
    </row>
    <row r="57" spans="1:34" s="2" customFormat="1" ht="10.5" customHeight="1" thickTop="1" x14ac:dyDescent="0.15">
      <c r="A57" s="85" t="s">
        <v>37</v>
      </c>
      <c r="B57" s="86"/>
      <c r="C57" s="87" t="str">
        <f>$C$26</f>
        <v>カ) アクア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9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1:34" s="2" customFormat="1" ht="20.45" customHeight="1" x14ac:dyDescent="0.15">
      <c r="A58" s="90" t="s">
        <v>38</v>
      </c>
      <c r="B58" s="91"/>
      <c r="C58" s="92" t="str">
        <f>$C$27</f>
        <v>株式会社　アクア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4"/>
      <c r="W58" s="14"/>
      <c r="X58" s="20"/>
      <c r="Y58" s="21"/>
      <c r="Z58" s="97" t="s">
        <v>71</v>
      </c>
      <c r="AA58" s="97"/>
      <c r="AB58" s="97"/>
      <c r="AC58" s="97"/>
      <c r="AD58" s="97"/>
      <c r="AE58" s="97"/>
      <c r="AF58" s="97"/>
      <c r="AG58" s="97"/>
      <c r="AH58" s="97"/>
    </row>
    <row r="59" spans="1:34" s="2" customFormat="1" ht="14.2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20"/>
      <c r="Y59" s="21"/>
      <c r="Z59" s="97"/>
      <c r="AA59" s="97"/>
      <c r="AB59" s="97"/>
      <c r="AC59" s="97"/>
      <c r="AD59" s="97"/>
      <c r="AE59" s="97"/>
      <c r="AF59" s="97"/>
      <c r="AG59" s="97"/>
      <c r="AH59" s="97"/>
    </row>
    <row r="60" spans="1:34" s="2" customFormat="1" ht="14.25" customHeight="1" x14ac:dyDescent="0.15">
      <c r="A60" s="7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20"/>
      <c r="Y60" s="21"/>
      <c r="Z60" s="97"/>
      <c r="AA60" s="97"/>
      <c r="AB60" s="97"/>
      <c r="AC60" s="97"/>
      <c r="AD60" s="97"/>
      <c r="AE60" s="97"/>
      <c r="AF60" s="97"/>
      <c r="AG60" s="97"/>
      <c r="AH60" s="97"/>
    </row>
    <row r="61" spans="1:34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73"/>
      <c r="Y61" s="13"/>
      <c r="Z61" s="97"/>
      <c r="AA61" s="97"/>
      <c r="AB61" s="97"/>
      <c r="AC61" s="97"/>
      <c r="AD61" s="97"/>
      <c r="AE61" s="97"/>
      <c r="AF61" s="97"/>
      <c r="AG61" s="97"/>
      <c r="AH61" s="97"/>
    </row>
    <row r="62" spans="1:34" x14ac:dyDescent="0.15">
      <c r="A62" s="7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97"/>
      <c r="AA62" s="97"/>
      <c r="AB62" s="97"/>
      <c r="AC62" s="97"/>
      <c r="AD62" s="97"/>
      <c r="AE62" s="97"/>
      <c r="AF62" s="97"/>
      <c r="AG62" s="97"/>
      <c r="AH62" s="97"/>
    </row>
  </sheetData>
  <sheetProtection algorithmName="SHA-512" hashValue="vYtADr1dASEbw5hCdy+iuj3OKhIm4a50K3VlJjBbvke4i8GiigfwAVaslJSpxobSE9llu0dLNRlSwB58cIS+CQ==" saltValue="AEX4wqfw9U9ywnRD7nAaEg==" spinCount="100000" sheet="1" objects="1" scenarios="1"/>
  <mergeCells count="179">
    <mergeCell ref="A2:AA3"/>
    <mergeCell ref="AB2:AD2"/>
    <mergeCell ref="AE2:AG2"/>
    <mergeCell ref="AB3:AD3"/>
    <mergeCell ref="AE3:AG3"/>
    <mergeCell ref="A4:K4"/>
    <mergeCell ref="AB4:AD4"/>
    <mergeCell ref="AE4:AG4"/>
    <mergeCell ref="Z7:AG7"/>
    <mergeCell ref="A8:A10"/>
    <mergeCell ref="C8:I8"/>
    <mergeCell ref="J8:Q8"/>
    <mergeCell ref="R8:X8"/>
    <mergeCell ref="Y8:Y9"/>
    <mergeCell ref="Z8:AG9"/>
    <mergeCell ref="C9:X9"/>
    <mergeCell ref="C10:X10"/>
    <mergeCell ref="Z10:AA10"/>
    <mergeCell ref="AE14:AG14"/>
    <mergeCell ref="A15:B15"/>
    <mergeCell ref="C15:D15"/>
    <mergeCell ref="E15:U15"/>
    <mergeCell ref="AB15:AC15"/>
    <mergeCell ref="AE15:AG15"/>
    <mergeCell ref="AC10:AE10"/>
    <mergeCell ref="A12:B13"/>
    <mergeCell ref="C12:R13"/>
    <mergeCell ref="S12:U13"/>
    <mergeCell ref="X12:X25"/>
    <mergeCell ref="AB12:AD12"/>
    <mergeCell ref="AE12:AH12"/>
    <mergeCell ref="AB13:AC13"/>
    <mergeCell ref="AE13:AG13"/>
    <mergeCell ref="AB14:AC14"/>
    <mergeCell ref="A16:B16"/>
    <mergeCell ref="C16:D16"/>
    <mergeCell ref="E16:U16"/>
    <mergeCell ref="AB16:AC16"/>
    <mergeCell ref="AE16:AG16"/>
    <mergeCell ref="A17:B17"/>
    <mergeCell ref="C17:D17"/>
    <mergeCell ref="E17:U17"/>
    <mergeCell ref="AB17:AC17"/>
    <mergeCell ref="AE17:AG17"/>
    <mergeCell ref="A20:B20"/>
    <mergeCell ref="E20:U20"/>
    <mergeCell ref="AB20:AC20"/>
    <mergeCell ref="AE20:AG20"/>
    <mergeCell ref="A21:B21"/>
    <mergeCell ref="E21:U21"/>
    <mergeCell ref="AB21:AC21"/>
    <mergeCell ref="AE21:AG21"/>
    <mergeCell ref="A18:B18"/>
    <mergeCell ref="C18:D18"/>
    <mergeCell ref="E18:U18"/>
    <mergeCell ref="AB18:AC18"/>
    <mergeCell ref="AE18:AG18"/>
    <mergeCell ref="A19:B19"/>
    <mergeCell ref="C19:D19"/>
    <mergeCell ref="E19:U19"/>
    <mergeCell ref="AB19:AC19"/>
    <mergeCell ref="AE19:AG19"/>
    <mergeCell ref="AB22:AC22"/>
    <mergeCell ref="AE22:AG22"/>
    <mergeCell ref="A23:B24"/>
    <mergeCell ref="C23:D23"/>
    <mergeCell ref="E23:V23"/>
    <mergeCell ref="AB23:AC23"/>
    <mergeCell ref="AE23:AG23"/>
    <mergeCell ref="C24:D24"/>
    <mergeCell ref="E24:P24"/>
    <mergeCell ref="Q24:V24"/>
    <mergeCell ref="A26:B26"/>
    <mergeCell ref="C26:V26"/>
    <mergeCell ref="A27:B27"/>
    <mergeCell ref="C27:V27"/>
    <mergeCell ref="Z27:AA27"/>
    <mergeCell ref="AB27:AC27"/>
    <mergeCell ref="AB24:AC24"/>
    <mergeCell ref="AE24:AG24"/>
    <mergeCell ref="A25:B25"/>
    <mergeCell ref="C25:F25"/>
    <mergeCell ref="G25:H25"/>
    <mergeCell ref="I25:V25"/>
    <mergeCell ref="AB25:AC25"/>
    <mergeCell ref="AE25:AG25"/>
    <mergeCell ref="AF29:AF30"/>
    <mergeCell ref="AG29:AG30"/>
    <mergeCell ref="A33:AA34"/>
    <mergeCell ref="AB33:AD33"/>
    <mergeCell ref="AE33:AG33"/>
    <mergeCell ref="AB34:AD34"/>
    <mergeCell ref="AE34:AG34"/>
    <mergeCell ref="AB28:AC28"/>
    <mergeCell ref="Z29:AA30"/>
    <mergeCell ref="AB29:AC30"/>
    <mergeCell ref="AD29:AD30"/>
    <mergeCell ref="AE29:AE30"/>
    <mergeCell ref="A35:K35"/>
    <mergeCell ref="AB35:AD35"/>
    <mergeCell ref="AE35:AG35"/>
    <mergeCell ref="Z38:AG38"/>
    <mergeCell ref="A39:A41"/>
    <mergeCell ref="C39:I39"/>
    <mergeCell ref="J39:Q39"/>
    <mergeCell ref="R39:X39"/>
    <mergeCell ref="Y39:Y40"/>
    <mergeCell ref="Z39:AG40"/>
    <mergeCell ref="C40:X40"/>
    <mergeCell ref="C41:X41"/>
    <mergeCell ref="Z41:AA41"/>
    <mergeCell ref="AC41:AE41"/>
    <mergeCell ref="A43:B44"/>
    <mergeCell ref="C43:R44"/>
    <mergeCell ref="S43:U44"/>
    <mergeCell ref="X43:X56"/>
    <mergeCell ref="AB43:AD43"/>
    <mergeCell ref="AE43:AH43"/>
    <mergeCell ref="AB44:AC44"/>
    <mergeCell ref="AE44:AG44"/>
    <mergeCell ref="AB45:AC45"/>
    <mergeCell ref="AE45:AG45"/>
    <mergeCell ref="A46:B46"/>
    <mergeCell ref="C46:D46"/>
    <mergeCell ref="E46:U46"/>
    <mergeCell ref="AB46:AC46"/>
    <mergeCell ref="AE46:AG46"/>
    <mergeCell ref="A47:B47"/>
    <mergeCell ref="C47:D47"/>
    <mergeCell ref="E47:U47"/>
    <mergeCell ref="AB47:AC47"/>
    <mergeCell ref="AE47:AG47"/>
    <mergeCell ref="A48:B48"/>
    <mergeCell ref="C48:D48"/>
    <mergeCell ref="E48:U48"/>
    <mergeCell ref="AB48:AC48"/>
    <mergeCell ref="AE48:AG48"/>
    <mergeCell ref="A51:B51"/>
    <mergeCell ref="E51:U51"/>
    <mergeCell ref="AB51:AC51"/>
    <mergeCell ref="AE51:AG51"/>
    <mergeCell ref="A52:B52"/>
    <mergeCell ref="E52:U52"/>
    <mergeCell ref="AB52:AC52"/>
    <mergeCell ref="AE52:AG52"/>
    <mergeCell ref="A49:B49"/>
    <mergeCell ref="C49:D49"/>
    <mergeCell ref="E49:U49"/>
    <mergeCell ref="AB49:AC49"/>
    <mergeCell ref="AE49:AG49"/>
    <mergeCell ref="A50:B50"/>
    <mergeCell ref="C50:D50"/>
    <mergeCell ref="E50:U50"/>
    <mergeCell ref="AB50:AC50"/>
    <mergeCell ref="AE50:AG50"/>
    <mergeCell ref="A57:B57"/>
    <mergeCell ref="C57:V57"/>
    <mergeCell ref="A58:B58"/>
    <mergeCell ref="C58:V58"/>
    <mergeCell ref="A28:V31"/>
    <mergeCell ref="Z58:AH62"/>
    <mergeCell ref="AB55:AC55"/>
    <mergeCell ref="AE55:AG55"/>
    <mergeCell ref="A56:B56"/>
    <mergeCell ref="C56:F56"/>
    <mergeCell ref="G56:H56"/>
    <mergeCell ref="I56:V56"/>
    <mergeCell ref="AB56:AC56"/>
    <mergeCell ref="AE56:AG56"/>
    <mergeCell ref="AB53:AC53"/>
    <mergeCell ref="AE53:AG53"/>
    <mergeCell ref="A54:B55"/>
    <mergeCell ref="C54:D54"/>
    <mergeCell ref="E54:V54"/>
    <mergeCell ref="AB54:AC54"/>
    <mergeCell ref="AE54:AG54"/>
    <mergeCell ref="C55:D55"/>
    <mergeCell ref="E55:P55"/>
    <mergeCell ref="Q55:V55"/>
  </mergeCells>
  <phoneticPr fontId="1"/>
  <conditionalFormatting sqref="AA13:AA22">
    <cfRule type="expression" dxfId="7" priority="3">
      <formula>IF(RIGHT(TEXT(AA13,"0.#"),1)=".",FALSE,TRUE)</formula>
    </cfRule>
    <cfRule type="expression" dxfId="6" priority="4">
      <formula>IF(RIGHT(TEXT(AA13,"0.#"),1)=".",TRUE,FALSE)</formula>
    </cfRule>
  </conditionalFormatting>
  <conditionalFormatting sqref="AA44:AA53">
    <cfRule type="expression" dxfId="5" priority="1">
      <formula>IF(RIGHT(TEXT(AA44,"0.#"),1)=".",FALSE,TRUE)</formula>
    </cfRule>
    <cfRule type="expression" dxfId="4" priority="2">
      <formula>IF(RIGHT(TEXT(AA44,"0.#"),1)=".",TRUE,FALSE)</formula>
    </cfRule>
  </conditionalFormatting>
  <dataValidations count="1">
    <dataValidation type="list" allowBlank="1" showInputMessage="1" showErrorMessage="1" sqref="C25:D25" xr:uid="{18F1B63B-55C9-48A2-916B-0F6A56B6F27A}">
      <formula1>"選択して下さい,当座,普通"</formula1>
    </dataValidation>
  </dataValidations>
  <printOptions horizontalCentered="1"/>
  <pageMargins left="0.19685039370078741" right="0.19685039370078741" top="0.19685039370078741" bottom="0.19685039370078741" header="0.11811023622047245" footer="0.11811023622047245"/>
  <pageSetup paperSize="9" scale="109" orientation="landscape" blackAndWhite="1" verticalDpi="200" copies="3" r:id="rId1"/>
  <headerFooter alignWithMargins="0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AH62"/>
  <sheetViews>
    <sheetView showZeros="0" view="pageBreakPreview" zoomScaleNormal="100" zoomScaleSheetLayoutView="100" workbookViewId="0">
      <selection activeCell="A2" sqref="A2:AA3"/>
    </sheetView>
  </sheetViews>
  <sheetFormatPr defaultRowHeight="12" x14ac:dyDescent="0.15"/>
  <cols>
    <col min="1" max="1" width="8.25" style="1" customWidth="1"/>
    <col min="2" max="2" width="6.375" style="1" customWidth="1"/>
    <col min="3" max="3" width="3.125" style="1" customWidth="1"/>
    <col min="4" max="4" width="5.625" style="1" customWidth="1"/>
    <col min="5" max="22" width="1.125" style="1" customWidth="1"/>
    <col min="23" max="23" width="1.625" style="1" customWidth="1"/>
    <col min="24" max="24" width="3.125" style="1" customWidth="1"/>
    <col min="25" max="25" width="30.875" style="1" customWidth="1"/>
    <col min="26" max="26" width="5" style="1" bestFit="1" customWidth="1"/>
    <col min="27" max="27" width="7.75" style="1" customWidth="1"/>
    <col min="28" max="29" width="5.625" style="1" customWidth="1"/>
    <col min="30" max="30" width="1.125" style="1" customWidth="1"/>
    <col min="31" max="33" width="5.625" style="1" customWidth="1"/>
    <col min="34" max="34" width="1.125" style="1" customWidth="1"/>
    <col min="35" max="16384" width="9" style="1"/>
  </cols>
  <sheetData>
    <row r="1" spans="1:34" ht="32.1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74" t="s">
        <v>59</v>
      </c>
    </row>
    <row r="2" spans="1:34" ht="20.45" customHeight="1" x14ac:dyDescent="0.15">
      <c r="A2" s="216" t="s">
        <v>62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7"/>
      <c r="AB2" s="188" t="s">
        <v>58</v>
      </c>
      <c r="AC2" s="189"/>
      <c r="AD2" s="190"/>
      <c r="AE2" s="310"/>
      <c r="AF2" s="311"/>
      <c r="AG2" s="312"/>
      <c r="AH2" s="13"/>
    </row>
    <row r="3" spans="1:34" ht="12.75" customHeight="1" x14ac:dyDescent="0.1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7"/>
      <c r="AB3" s="188" t="s">
        <v>0</v>
      </c>
      <c r="AC3" s="189"/>
      <c r="AD3" s="190"/>
      <c r="AE3" s="307"/>
      <c r="AF3" s="308"/>
      <c r="AG3" s="309"/>
      <c r="AH3" s="13"/>
    </row>
    <row r="4" spans="1:34" ht="20.45" customHeight="1" x14ac:dyDescent="0.15">
      <c r="A4" s="187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88" t="s">
        <v>64</v>
      </c>
      <c r="AC4" s="189"/>
      <c r="AD4" s="190"/>
      <c r="AE4" s="325"/>
      <c r="AF4" s="326"/>
      <c r="AG4" s="327"/>
      <c r="AH4" s="13"/>
    </row>
    <row r="5" spans="1:34" ht="19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2" customFormat="1" ht="20.4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 t="s">
        <v>2</v>
      </c>
      <c r="AA6" s="3"/>
      <c r="AB6" s="14"/>
      <c r="AC6" s="14"/>
      <c r="AD6" s="14"/>
      <c r="AE6" s="14"/>
      <c r="AF6" s="14"/>
      <c r="AG6" s="14"/>
      <c r="AH6" s="14"/>
    </row>
    <row r="7" spans="1:34" s="2" customFormat="1" ht="12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6" t="s">
        <v>52</v>
      </c>
      <c r="Z7" s="313"/>
      <c r="AA7" s="313"/>
      <c r="AB7" s="313"/>
      <c r="AC7" s="313"/>
      <c r="AD7" s="313"/>
      <c r="AE7" s="313"/>
      <c r="AF7" s="313"/>
      <c r="AG7" s="313"/>
      <c r="AH7" s="14"/>
    </row>
    <row r="8" spans="1:34" s="2" customFormat="1" ht="13.5" customHeight="1" x14ac:dyDescent="0.15">
      <c r="A8" s="284" t="s">
        <v>3</v>
      </c>
      <c r="B8" s="4" t="s">
        <v>4</v>
      </c>
      <c r="C8" s="314"/>
      <c r="D8" s="308"/>
      <c r="E8" s="308"/>
      <c r="F8" s="308"/>
      <c r="G8" s="308"/>
      <c r="H8" s="308"/>
      <c r="I8" s="308"/>
      <c r="J8" s="289" t="s">
        <v>5</v>
      </c>
      <c r="K8" s="290"/>
      <c r="L8" s="290"/>
      <c r="M8" s="290"/>
      <c r="N8" s="290"/>
      <c r="O8" s="290"/>
      <c r="P8" s="290"/>
      <c r="Q8" s="291"/>
      <c r="R8" s="315"/>
      <c r="S8" s="316"/>
      <c r="T8" s="316"/>
      <c r="U8" s="316"/>
      <c r="V8" s="316"/>
      <c r="W8" s="316"/>
      <c r="X8" s="317"/>
      <c r="Y8" s="206" t="s">
        <v>53</v>
      </c>
      <c r="Z8" s="318"/>
      <c r="AA8" s="318"/>
      <c r="AB8" s="318"/>
      <c r="AC8" s="318"/>
      <c r="AD8" s="318"/>
      <c r="AE8" s="318"/>
      <c r="AF8" s="318"/>
      <c r="AG8" s="318"/>
      <c r="AH8" s="14"/>
    </row>
    <row r="9" spans="1:34" s="2" customFormat="1" ht="20.45" customHeight="1" x14ac:dyDescent="0.15">
      <c r="A9" s="285"/>
      <c r="B9" s="5" t="s">
        <v>7</v>
      </c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20"/>
      <c r="Y9" s="206"/>
      <c r="Z9" s="318"/>
      <c r="AA9" s="318"/>
      <c r="AB9" s="318"/>
      <c r="AC9" s="318"/>
      <c r="AD9" s="318"/>
      <c r="AE9" s="318"/>
      <c r="AF9" s="318"/>
      <c r="AG9" s="318"/>
      <c r="AH9" s="14"/>
    </row>
    <row r="10" spans="1:34" s="2" customFormat="1" ht="20.45" customHeight="1" x14ac:dyDescent="0.15">
      <c r="A10" s="286"/>
      <c r="B10" s="6" t="s">
        <v>8</v>
      </c>
      <c r="C10" s="321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3"/>
      <c r="Y10" s="18" t="s">
        <v>50</v>
      </c>
      <c r="Z10" s="324"/>
      <c r="AA10" s="324"/>
      <c r="AB10" s="7" t="s">
        <v>51</v>
      </c>
      <c r="AC10" s="324"/>
      <c r="AD10" s="324"/>
      <c r="AE10" s="324"/>
      <c r="AF10" s="15"/>
      <c r="AG10" s="15"/>
      <c r="AH10" s="14"/>
    </row>
    <row r="11" spans="1:34" s="2" customFormat="1" ht="8.25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s="2" customFormat="1" ht="20.100000000000001" customHeight="1" thickTop="1" x14ac:dyDescent="0.15">
      <c r="A12" s="148" t="s">
        <v>9</v>
      </c>
      <c r="B12" s="149"/>
      <c r="C12" s="152">
        <f>$AE$25</f>
        <v>0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6" t="s">
        <v>10</v>
      </c>
      <c r="T12" s="156"/>
      <c r="U12" s="157"/>
      <c r="V12" s="19"/>
      <c r="W12" s="14"/>
      <c r="X12" s="160" t="s">
        <v>11</v>
      </c>
      <c r="Y12" s="56" t="s">
        <v>12</v>
      </c>
      <c r="Z12" s="57" t="s">
        <v>13</v>
      </c>
      <c r="AA12" s="57" t="s">
        <v>14</v>
      </c>
      <c r="AB12" s="163" t="s">
        <v>15</v>
      </c>
      <c r="AC12" s="164"/>
      <c r="AD12" s="165"/>
      <c r="AE12" s="166" t="s">
        <v>16</v>
      </c>
      <c r="AF12" s="167"/>
      <c r="AG12" s="167"/>
      <c r="AH12" s="168"/>
    </row>
    <row r="13" spans="1:34" s="2" customFormat="1" ht="20.100000000000001" customHeight="1" thickBot="1" x14ac:dyDescent="0.2">
      <c r="A13" s="150"/>
      <c r="B13" s="151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8"/>
      <c r="T13" s="158"/>
      <c r="U13" s="159"/>
      <c r="V13" s="19"/>
      <c r="W13" s="14"/>
      <c r="X13" s="161"/>
      <c r="Y13" s="8"/>
      <c r="Z13" s="9"/>
      <c r="AA13" s="10"/>
      <c r="AB13" s="328"/>
      <c r="AC13" s="329"/>
      <c r="AD13" s="58"/>
      <c r="AE13" s="113">
        <f t="shared" ref="AE13:AE22" si="0">AA13*AB13</f>
        <v>0</v>
      </c>
      <c r="AF13" s="114"/>
      <c r="AG13" s="114"/>
      <c r="AH13" s="55"/>
    </row>
    <row r="14" spans="1:34" s="2" customFormat="1" ht="20.45" customHeight="1" thickTop="1" thickBo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1"/>
      <c r="Y14" s="8"/>
      <c r="Z14" s="9"/>
      <c r="AA14" s="10"/>
      <c r="AB14" s="328"/>
      <c r="AC14" s="329"/>
      <c r="AD14" s="58"/>
      <c r="AE14" s="113">
        <f t="shared" si="0"/>
        <v>0</v>
      </c>
      <c r="AF14" s="114"/>
      <c r="AG14" s="114"/>
      <c r="AH14" s="55"/>
    </row>
    <row r="15" spans="1:34" s="2" customFormat="1" ht="20.45" customHeight="1" thickTop="1" x14ac:dyDescent="0.15">
      <c r="A15" s="169" t="s">
        <v>17</v>
      </c>
      <c r="B15" s="170"/>
      <c r="C15" s="171"/>
      <c r="D15" s="172"/>
      <c r="E15" s="351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11"/>
      <c r="W15" s="14"/>
      <c r="X15" s="161"/>
      <c r="Y15" s="8"/>
      <c r="Z15" s="9"/>
      <c r="AA15" s="10"/>
      <c r="AB15" s="328"/>
      <c r="AC15" s="329"/>
      <c r="AD15" s="58"/>
      <c r="AE15" s="113">
        <f t="shared" si="0"/>
        <v>0</v>
      </c>
      <c r="AF15" s="114"/>
      <c r="AG15" s="114"/>
      <c r="AH15" s="55"/>
    </row>
    <row r="16" spans="1:34" s="2" customFormat="1" ht="20.45" customHeight="1" x14ac:dyDescent="0.15">
      <c r="A16" s="175" t="s">
        <v>18</v>
      </c>
      <c r="B16" s="176"/>
      <c r="C16" s="177">
        <f>$AA$24</f>
        <v>0.1</v>
      </c>
      <c r="D16" s="283"/>
      <c r="E16" s="179">
        <f>ROUNDDOWN(E15*10%,0)</f>
        <v>0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33"/>
      <c r="W16" s="14"/>
      <c r="X16" s="161"/>
      <c r="Y16" s="8"/>
      <c r="Z16" s="9"/>
      <c r="AA16" s="10"/>
      <c r="AB16" s="328"/>
      <c r="AC16" s="329"/>
      <c r="AD16" s="58"/>
      <c r="AE16" s="113">
        <f t="shared" si="0"/>
        <v>0</v>
      </c>
      <c r="AF16" s="114"/>
      <c r="AG16" s="114"/>
      <c r="AH16" s="55"/>
    </row>
    <row r="17" spans="1:34" s="2" customFormat="1" ht="20.45" customHeight="1" thickBot="1" x14ac:dyDescent="0.2">
      <c r="A17" s="181" t="s">
        <v>49</v>
      </c>
      <c r="B17" s="182"/>
      <c r="C17" s="183" t="s">
        <v>19</v>
      </c>
      <c r="D17" s="184"/>
      <c r="E17" s="185">
        <f>E15+E16</f>
        <v>0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34"/>
      <c r="W17" s="14"/>
      <c r="X17" s="161"/>
      <c r="Y17" s="8"/>
      <c r="Z17" s="9"/>
      <c r="AA17" s="10"/>
      <c r="AB17" s="328"/>
      <c r="AC17" s="329"/>
      <c r="AD17" s="58"/>
      <c r="AE17" s="113">
        <f t="shared" si="0"/>
        <v>0</v>
      </c>
      <c r="AF17" s="114"/>
      <c r="AG17" s="114"/>
      <c r="AH17" s="55"/>
    </row>
    <row r="18" spans="1:34" s="2" customFormat="1" ht="20.45" customHeight="1" thickBot="1" x14ac:dyDescent="0.2">
      <c r="A18" s="138" t="s">
        <v>20</v>
      </c>
      <c r="B18" s="139"/>
      <c r="C18" s="140" t="s">
        <v>21</v>
      </c>
      <c r="D18" s="141"/>
      <c r="E18" s="330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12"/>
      <c r="W18" s="14"/>
      <c r="X18" s="161"/>
      <c r="Y18" s="8"/>
      <c r="Z18" s="9"/>
      <c r="AA18" s="10"/>
      <c r="AB18" s="328"/>
      <c r="AC18" s="329"/>
      <c r="AD18" s="58"/>
      <c r="AE18" s="113">
        <f t="shared" si="0"/>
        <v>0</v>
      </c>
      <c r="AF18" s="114"/>
      <c r="AG18" s="114"/>
      <c r="AH18" s="55"/>
    </row>
    <row r="19" spans="1:34" s="2" customFormat="1" ht="20.45" customHeight="1" thickTop="1" thickBot="1" x14ac:dyDescent="0.2">
      <c r="A19" s="144" t="s">
        <v>22</v>
      </c>
      <c r="B19" s="145"/>
      <c r="C19" s="146" t="s">
        <v>23</v>
      </c>
      <c r="D19" s="147"/>
      <c r="E19" s="109">
        <f>$AE$25</f>
        <v>0</v>
      </c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35"/>
      <c r="W19" s="14"/>
      <c r="X19" s="161"/>
      <c r="Y19" s="8"/>
      <c r="Z19" s="9"/>
      <c r="AA19" s="10"/>
      <c r="AB19" s="328"/>
      <c r="AC19" s="329"/>
      <c r="AD19" s="58"/>
      <c r="AE19" s="113">
        <f t="shared" si="0"/>
        <v>0</v>
      </c>
      <c r="AF19" s="114"/>
      <c r="AG19" s="114"/>
      <c r="AH19" s="55"/>
    </row>
    <row r="20" spans="1:34" s="2" customFormat="1" ht="20.45" customHeight="1" thickTop="1" x14ac:dyDescent="0.15">
      <c r="A20" s="130" t="s">
        <v>24</v>
      </c>
      <c r="B20" s="131"/>
      <c r="C20" s="38" t="s">
        <v>25</v>
      </c>
      <c r="D20" s="39"/>
      <c r="E20" s="132">
        <f>E18+E19</f>
        <v>0</v>
      </c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36"/>
      <c r="W20" s="14"/>
      <c r="X20" s="161"/>
      <c r="Y20" s="8"/>
      <c r="Z20" s="9"/>
      <c r="AA20" s="10"/>
      <c r="AB20" s="328"/>
      <c r="AC20" s="329"/>
      <c r="AD20" s="58"/>
      <c r="AE20" s="113">
        <f t="shared" si="0"/>
        <v>0</v>
      </c>
      <c r="AF20" s="114"/>
      <c r="AG20" s="114"/>
      <c r="AH20" s="55"/>
    </row>
    <row r="21" spans="1:34" s="2" customFormat="1" ht="20.45" customHeight="1" thickBot="1" x14ac:dyDescent="0.2">
      <c r="A21" s="134" t="s">
        <v>26</v>
      </c>
      <c r="B21" s="135"/>
      <c r="C21" s="40" t="s">
        <v>27</v>
      </c>
      <c r="D21" s="41"/>
      <c r="E21" s="136">
        <f>E17-E20</f>
        <v>0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37"/>
      <c r="W21" s="14"/>
      <c r="X21" s="161"/>
      <c r="Y21" s="8"/>
      <c r="Z21" s="9"/>
      <c r="AA21" s="10"/>
      <c r="AB21" s="328"/>
      <c r="AC21" s="329"/>
      <c r="AD21" s="58"/>
      <c r="AE21" s="113">
        <f t="shared" si="0"/>
        <v>0</v>
      </c>
      <c r="AF21" s="114"/>
      <c r="AG21" s="114"/>
      <c r="AH21" s="55"/>
    </row>
    <row r="22" spans="1:34" s="2" customFormat="1" ht="20.45" customHeight="1" thickTop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61"/>
      <c r="Y22" s="8"/>
      <c r="Z22" s="9"/>
      <c r="AA22" s="10"/>
      <c r="AB22" s="328"/>
      <c r="AC22" s="329"/>
      <c r="AD22" s="58"/>
      <c r="AE22" s="113">
        <f t="shared" si="0"/>
        <v>0</v>
      </c>
      <c r="AF22" s="114"/>
      <c r="AG22" s="114"/>
      <c r="AH22" s="55"/>
    </row>
    <row r="23" spans="1:34" s="2" customFormat="1" ht="20.45" customHeight="1" x14ac:dyDescent="0.15">
      <c r="A23" s="265" t="s">
        <v>28</v>
      </c>
      <c r="B23" s="266"/>
      <c r="C23" s="267" t="s">
        <v>29</v>
      </c>
      <c r="D23" s="268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6"/>
      <c r="W23" s="14"/>
      <c r="X23" s="161"/>
      <c r="Y23" s="42" t="s">
        <v>30</v>
      </c>
      <c r="Z23" s="43"/>
      <c r="AA23" s="44"/>
      <c r="AB23" s="271"/>
      <c r="AC23" s="272"/>
      <c r="AD23" s="45"/>
      <c r="AE23" s="123">
        <f>SUM(AE13:AG22)</f>
        <v>0</v>
      </c>
      <c r="AF23" s="124"/>
      <c r="AG23" s="124"/>
      <c r="AH23" s="46"/>
    </row>
    <row r="24" spans="1:34" s="2" customFormat="1" ht="20.45" customHeight="1" thickBot="1" x14ac:dyDescent="0.2">
      <c r="A24" s="243"/>
      <c r="B24" s="244"/>
      <c r="C24" s="273" t="s">
        <v>31</v>
      </c>
      <c r="D24" s="274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276" t="s">
        <v>32</v>
      </c>
      <c r="R24" s="276"/>
      <c r="S24" s="276"/>
      <c r="T24" s="276"/>
      <c r="U24" s="276"/>
      <c r="V24" s="277"/>
      <c r="W24" s="14"/>
      <c r="X24" s="161"/>
      <c r="Y24" s="47" t="s">
        <v>33</v>
      </c>
      <c r="Z24" s="47"/>
      <c r="AA24" s="84">
        <v>0.1</v>
      </c>
      <c r="AB24" s="252"/>
      <c r="AC24" s="253"/>
      <c r="AD24" s="48"/>
      <c r="AE24" s="100">
        <f>ROUNDDOWN(AE23*AA24,0)</f>
        <v>0</v>
      </c>
      <c r="AF24" s="101"/>
      <c r="AG24" s="101"/>
      <c r="AH24" s="49"/>
    </row>
    <row r="25" spans="1:34" s="2" customFormat="1" ht="20.45" customHeight="1" thickTop="1" thickBot="1" x14ac:dyDescent="0.2">
      <c r="A25" s="254" t="s">
        <v>34</v>
      </c>
      <c r="B25" s="255"/>
      <c r="C25" s="332" t="s">
        <v>61</v>
      </c>
      <c r="D25" s="316"/>
      <c r="E25" s="316"/>
      <c r="F25" s="316"/>
      <c r="G25" s="258" t="s">
        <v>35</v>
      </c>
      <c r="H25" s="258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4"/>
      <c r="W25" s="14"/>
      <c r="X25" s="162"/>
      <c r="Y25" s="50" t="s">
        <v>36</v>
      </c>
      <c r="Z25" s="51"/>
      <c r="AA25" s="52"/>
      <c r="AB25" s="261"/>
      <c r="AC25" s="262"/>
      <c r="AD25" s="53"/>
      <c r="AE25" s="111">
        <f>AE23+AE24</f>
        <v>0</v>
      </c>
      <c r="AF25" s="112"/>
      <c r="AG25" s="112"/>
      <c r="AH25" s="54"/>
    </row>
    <row r="26" spans="1:34" s="2" customFormat="1" ht="10.5" customHeight="1" thickTop="1" thickBot="1" x14ac:dyDescent="0.2">
      <c r="A26" s="238" t="s">
        <v>37</v>
      </c>
      <c r="B26" s="239"/>
      <c r="C26" s="338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40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s="2" customFormat="1" ht="20.45" customHeight="1" x14ac:dyDescent="0.15">
      <c r="A27" s="243" t="s">
        <v>38</v>
      </c>
      <c r="B27" s="244"/>
      <c r="C27" s="341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3"/>
      <c r="W27" s="14"/>
      <c r="X27" s="20"/>
      <c r="Y27" s="21"/>
      <c r="Z27" s="248" t="s">
        <v>43</v>
      </c>
      <c r="AA27" s="249"/>
      <c r="AB27" s="250" t="s">
        <v>39</v>
      </c>
      <c r="AC27" s="251"/>
      <c r="AD27" s="29"/>
      <c r="AE27" s="30"/>
      <c r="AF27" s="31"/>
      <c r="AG27" s="32"/>
      <c r="AH27" s="14"/>
    </row>
    <row r="28" spans="1:34" s="2" customFormat="1" ht="20.45" customHeight="1" x14ac:dyDescent="0.15">
      <c r="A28" s="95" t="s">
        <v>71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14"/>
      <c r="X28" s="20"/>
      <c r="Y28" s="21"/>
      <c r="Z28" s="22" t="s">
        <v>40</v>
      </c>
      <c r="AA28" s="23"/>
      <c r="AB28" s="224" t="s">
        <v>41</v>
      </c>
      <c r="AC28" s="225"/>
      <c r="AD28" s="24"/>
      <c r="AE28" s="25"/>
      <c r="AF28" s="26"/>
      <c r="AG28" s="27"/>
      <c r="AH28" s="14"/>
    </row>
    <row r="29" spans="1:34" s="2" customFormat="1" ht="10.5" customHeight="1" x14ac:dyDescent="0.1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14"/>
      <c r="X29" s="20"/>
      <c r="Y29" s="21"/>
      <c r="Z29" s="226" t="s">
        <v>44</v>
      </c>
      <c r="AA29" s="227"/>
      <c r="AB29" s="230" t="s">
        <v>42</v>
      </c>
      <c r="AC29" s="231"/>
      <c r="AD29" s="234"/>
      <c r="AE29" s="236"/>
      <c r="AF29" s="212"/>
      <c r="AG29" s="214"/>
      <c r="AH29" s="14"/>
    </row>
    <row r="30" spans="1:34" s="2" customFormat="1" ht="10.5" customHeight="1" thickBot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14"/>
      <c r="X30" s="20"/>
      <c r="Y30" s="21"/>
      <c r="Z30" s="228"/>
      <c r="AA30" s="229"/>
      <c r="AB30" s="232"/>
      <c r="AC30" s="233"/>
      <c r="AD30" s="235"/>
      <c r="AE30" s="237"/>
      <c r="AF30" s="213"/>
      <c r="AG30" s="215"/>
      <c r="AH30" s="14"/>
    </row>
    <row r="31" spans="1:34" s="2" customFormat="1" ht="14.25" customHeight="1" x14ac:dyDescent="0.1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14"/>
      <c r="X31" s="20"/>
      <c r="Y31" s="21"/>
      <c r="Z31" s="28"/>
      <c r="AA31" s="28"/>
      <c r="AB31" s="28"/>
      <c r="AC31" s="28"/>
      <c r="AD31" s="28"/>
      <c r="AE31" s="14"/>
      <c r="AF31" s="14"/>
      <c r="AG31" s="14"/>
      <c r="AH31" s="14"/>
    </row>
    <row r="32" spans="1:34" ht="32.1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74" t="s">
        <v>60</v>
      </c>
    </row>
    <row r="33" spans="1:34" ht="20.45" customHeight="1" x14ac:dyDescent="0.15">
      <c r="A33" s="216" t="s">
        <v>63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7"/>
      <c r="AB33" s="188" t="s">
        <v>58</v>
      </c>
      <c r="AC33" s="189"/>
      <c r="AD33" s="190"/>
      <c r="AE33" s="345">
        <f>$AE$2</f>
        <v>0</v>
      </c>
      <c r="AF33" s="346"/>
      <c r="AG33" s="347"/>
      <c r="AH33" s="13"/>
    </row>
    <row r="34" spans="1:34" ht="12.75" customHeight="1" x14ac:dyDescent="0.15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7"/>
      <c r="AB34" s="188" t="s">
        <v>0</v>
      </c>
      <c r="AC34" s="189"/>
      <c r="AD34" s="190"/>
      <c r="AE34" s="342">
        <f>$AE$3</f>
        <v>0</v>
      </c>
      <c r="AF34" s="343"/>
      <c r="AG34" s="344"/>
      <c r="AH34" s="13"/>
    </row>
    <row r="35" spans="1:34" ht="20.45" customHeight="1" x14ac:dyDescent="0.15">
      <c r="A35" s="187" t="s">
        <v>1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88" t="s">
        <v>64</v>
      </c>
      <c r="AC35" s="189"/>
      <c r="AD35" s="190"/>
      <c r="AE35" s="348">
        <f>$AE$4</f>
        <v>0</v>
      </c>
      <c r="AF35" s="349"/>
      <c r="AG35" s="350"/>
      <c r="AH35" s="13"/>
    </row>
    <row r="36" spans="1:34" ht="19.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s="2" customFormat="1" ht="20.4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7" t="s">
        <v>2</v>
      </c>
      <c r="AA37" s="59">
        <f>$AA$6</f>
        <v>0</v>
      </c>
      <c r="AB37" s="14"/>
      <c r="AC37" s="14"/>
      <c r="AD37" s="14"/>
      <c r="AE37" s="14"/>
      <c r="AF37" s="14"/>
      <c r="AG37" s="14"/>
      <c r="AH37" s="14"/>
    </row>
    <row r="38" spans="1:34" s="2" customFormat="1" ht="12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6" t="s">
        <v>52</v>
      </c>
      <c r="Z38" s="194">
        <f>$Z$7</f>
        <v>0</v>
      </c>
      <c r="AA38" s="194"/>
      <c r="AB38" s="194"/>
      <c r="AC38" s="194"/>
      <c r="AD38" s="194"/>
      <c r="AE38" s="194"/>
      <c r="AF38" s="194"/>
      <c r="AG38" s="194"/>
      <c r="AH38" s="14"/>
    </row>
    <row r="39" spans="1:34" s="2" customFormat="1" ht="13.5" customHeight="1" x14ac:dyDescent="0.15">
      <c r="A39" s="195" t="s">
        <v>3</v>
      </c>
      <c r="B39" s="60" t="s">
        <v>4</v>
      </c>
      <c r="C39" s="198">
        <f>$C$8</f>
        <v>0</v>
      </c>
      <c r="D39" s="199"/>
      <c r="E39" s="199"/>
      <c r="F39" s="199"/>
      <c r="G39" s="199"/>
      <c r="H39" s="199"/>
      <c r="I39" s="199"/>
      <c r="J39" s="200" t="s">
        <v>5</v>
      </c>
      <c r="K39" s="201"/>
      <c r="L39" s="201"/>
      <c r="M39" s="201"/>
      <c r="N39" s="201"/>
      <c r="O39" s="201"/>
      <c r="P39" s="201"/>
      <c r="Q39" s="202"/>
      <c r="R39" s="203">
        <f>$R$8</f>
        <v>0</v>
      </c>
      <c r="S39" s="204"/>
      <c r="T39" s="204"/>
      <c r="U39" s="204"/>
      <c r="V39" s="204"/>
      <c r="W39" s="204"/>
      <c r="X39" s="205"/>
      <c r="Y39" s="206" t="s">
        <v>53</v>
      </c>
      <c r="Z39" s="207">
        <f>$Z$8</f>
        <v>0</v>
      </c>
      <c r="AA39" s="207"/>
      <c r="AB39" s="207"/>
      <c r="AC39" s="207"/>
      <c r="AD39" s="207"/>
      <c r="AE39" s="207"/>
      <c r="AF39" s="207"/>
      <c r="AG39" s="207"/>
      <c r="AH39" s="14"/>
    </row>
    <row r="40" spans="1:34" s="2" customFormat="1" ht="20.45" customHeight="1" x14ac:dyDescent="0.15">
      <c r="A40" s="196"/>
      <c r="B40" s="61" t="s">
        <v>7</v>
      </c>
      <c r="C40" s="208">
        <f>$C$9</f>
        <v>0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9"/>
      <c r="Y40" s="206"/>
      <c r="Z40" s="207"/>
      <c r="AA40" s="207"/>
      <c r="AB40" s="207"/>
      <c r="AC40" s="207"/>
      <c r="AD40" s="207"/>
      <c r="AE40" s="207"/>
      <c r="AF40" s="207"/>
      <c r="AG40" s="207"/>
      <c r="AH40" s="14"/>
    </row>
    <row r="41" spans="1:34" s="2" customFormat="1" ht="20.45" customHeight="1" x14ac:dyDescent="0.15">
      <c r="A41" s="197"/>
      <c r="B41" s="62" t="s">
        <v>8</v>
      </c>
      <c r="C41" s="210">
        <f>$C$10</f>
        <v>0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4"/>
      <c r="Y41" s="18" t="s">
        <v>50</v>
      </c>
      <c r="Z41" s="211">
        <f>$Z$10</f>
        <v>0</v>
      </c>
      <c r="AA41" s="211"/>
      <c r="AB41" s="15" t="s">
        <v>51</v>
      </c>
      <c r="AC41" s="211">
        <f>$AC$10</f>
        <v>0</v>
      </c>
      <c r="AD41" s="211"/>
      <c r="AE41" s="211"/>
      <c r="AF41" s="15"/>
      <c r="AG41" s="15"/>
      <c r="AH41" s="14"/>
    </row>
    <row r="42" spans="1:34" s="2" customFormat="1" ht="8.25" customHeight="1" thickBo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s="2" customFormat="1" ht="20.100000000000001" customHeight="1" thickTop="1" x14ac:dyDescent="0.15">
      <c r="A43" s="148" t="s">
        <v>9</v>
      </c>
      <c r="B43" s="149"/>
      <c r="C43" s="152">
        <f>$C$12</f>
        <v>0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6" t="s">
        <v>10</v>
      </c>
      <c r="T43" s="156"/>
      <c r="U43" s="157"/>
      <c r="V43" s="19"/>
      <c r="W43" s="14"/>
      <c r="X43" s="160" t="s">
        <v>11</v>
      </c>
      <c r="Y43" s="56" t="s">
        <v>12</v>
      </c>
      <c r="Z43" s="57" t="s">
        <v>13</v>
      </c>
      <c r="AA43" s="57" t="s">
        <v>14</v>
      </c>
      <c r="AB43" s="163" t="s">
        <v>15</v>
      </c>
      <c r="AC43" s="164"/>
      <c r="AD43" s="165"/>
      <c r="AE43" s="166" t="s">
        <v>16</v>
      </c>
      <c r="AF43" s="167"/>
      <c r="AG43" s="167"/>
      <c r="AH43" s="168"/>
    </row>
    <row r="44" spans="1:34" s="2" customFormat="1" ht="20.100000000000001" customHeight="1" thickBot="1" x14ac:dyDescent="0.2">
      <c r="A44" s="150"/>
      <c r="B44" s="151"/>
      <c r="C44" s="154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8"/>
      <c r="T44" s="158"/>
      <c r="U44" s="159"/>
      <c r="V44" s="19"/>
      <c r="W44" s="14"/>
      <c r="X44" s="161"/>
      <c r="Y44" s="63">
        <f>$Y$13</f>
        <v>0</v>
      </c>
      <c r="Z44" s="64">
        <f>$Z$13</f>
        <v>0</v>
      </c>
      <c r="AA44" s="65">
        <f>$AA$13</f>
        <v>0</v>
      </c>
      <c r="AB44" s="113">
        <f>$AB$13</f>
        <v>0</v>
      </c>
      <c r="AC44" s="114"/>
      <c r="AD44" s="66"/>
      <c r="AE44" s="113">
        <f>$AE$13</f>
        <v>0</v>
      </c>
      <c r="AF44" s="114"/>
      <c r="AG44" s="114"/>
      <c r="AH44" s="55"/>
    </row>
    <row r="45" spans="1:34" s="2" customFormat="1" ht="20.45" customHeight="1" thickTop="1" thickBo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61"/>
      <c r="Y45" s="63">
        <f>$Y$14</f>
        <v>0</v>
      </c>
      <c r="Z45" s="64">
        <f>$Z$14</f>
        <v>0</v>
      </c>
      <c r="AA45" s="65">
        <f>$AA$14</f>
        <v>0</v>
      </c>
      <c r="AB45" s="113">
        <f>$AB$14</f>
        <v>0</v>
      </c>
      <c r="AC45" s="114"/>
      <c r="AD45" s="66"/>
      <c r="AE45" s="113">
        <f>$AE$14</f>
        <v>0</v>
      </c>
      <c r="AF45" s="114"/>
      <c r="AG45" s="114"/>
      <c r="AH45" s="55"/>
    </row>
    <row r="46" spans="1:34" s="2" customFormat="1" ht="20.45" customHeight="1" thickTop="1" x14ac:dyDescent="0.15">
      <c r="A46" s="169" t="s">
        <v>17</v>
      </c>
      <c r="B46" s="170"/>
      <c r="C46" s="171"/>
      <c r="D46" s="172"/>
      <c r="E46" s="173">
        <f>$E$15</f>
        <v>0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67"/>
      <c r="W46" s="14"/>
      <c r="X46" s="161"/>
      <c r="Y46" s="63">
        <f>$Y$15</f>
        <v>0</v>
      </c>
      <c r="Z46" s="64">
        <f>$Z$15</f>
        <v>0</v>
      </c>
      <c r="AA46" s="65">
        <f>$AA$15</f>
        <v>0</v>
      </c>
      <c r="AB46" s="113">
        <f>$AB$15</f>
        <v>0</v>
      </c>
      <c r="AC46" s="114"/>
      <c r="AD46" s="66"/>
      <c r="AE46" s="113">
        <f>$AE$15</f>
        <v>0</v>
      </c>
      <c r="AF46" s="114"/>
      <c r="AG46" s="114"/>
      <c r="AH46" s="55"/>
    </row>
    <row r="47" spans="1:34" s="2" customFormat="1" ht="20.45" customHeight="1" x14ac:dyDescent="0.15">
      <c r="A47" s="175" t="s">
        <v>18</v>
      </c>
      <c r="B47" s="176"/>
      <c r="C47" s="177">
        <f>$C$16</f>
        <v>0.1</v>
      </c>
      <c r="D47" s="178"/>
      <c r="E47" s="179">
        <f>$E$16</f>
        <v>0</v>
      </c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33"/>
      <c r="W47" s="14"/>
      <c r="X47" s="161"/>
      <c r="Y47" s="63">
        <f>$Y$16</f>
        <v>0</v>
      </c>
      <c r="Z47" s="64">
        <f>$Z$16</f>
        <v>0</v>
      </c>
      <c r="AA47" s="65">
        <f>$AA$16</f>
        <v>0</v>
      </c>
      <c r="AB47" s="113">
        <f>$AB$16</f>
        <v>0</v>
      </c>
      <c r="AC47" s="114"/>
      <c r="AD47" s="66"/>
      <c r="AE47" s="113">
        <f>$AE$16</f>
        <v>0</v>
      </c>
      <c r="AF47" s="114"/>
      <c r="AG47" s="114"/>
      <c r="AH47" s="55"/>
    </row>
    <row r="48" spans="1:34" s="2" customFormat="1" ht="20.45" customHeight="1" thickBot="1" x14ac:dyDescent="0.2">
      <c r="A48" s="181" t="s">
        <v>49</v>
      </c>
      <c r="B48" s="182"/>
      <c r="C48" s="183" t="s">
        <v>19</v>
      </c>
      <c r="D48" s="184"/>
      <c r="E48" s="185">
        <f>$E$17</f>
        <v>0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34"/>
      <c r="W48" s="14"/>
      <c r="X48" s="161"/>
      <c r="Y48" s="63">
        <f>$Y$17</f>
        <v>0</v>
      </c>
      <c r="Z48" s="64">
        <f>$Z$17</f>
        <v>0</v>
      </c>
      <c r="AA48" s="65">
        <f>$AA$17</f>
        <v>0</v>
      </c>
      <c r="AB48" s="113">
        <f>$AB$17</f>
        <v>0</v>
      </c>
      <c r="AC48" s="114"/>
      <c r="AD48" s="66"/>
      <c r="AE48" s="113">
        <f>$AE$17</f>
        <v>0</v>
      </c>
      <c r="AF48" s="114"/>
      <c r="AG48" s="114"/>
      <c r="AH48" s="55"/>
    </row>
    <row r="49" spans="1:34" s="2" customFormat="1" ht="20.45" customHeight="1" thickBot="1" x14ac:dyDescent="0.2">
      <c r="A49" s="138" t="s">
        <v>20</v>
      </c>
      <c r="B49" s="139"/>
      <c r="C49" s="140" t="s">
        <v>21</v>
      </c>
      <c r="D49" s="141"/>
      <c r="E49" s="142" t="str">
        <f>IF($E$18="","",$E$18)</f>
        <v/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68"/>
      <c r="W49" s="14"/>
      <c r="X49" s="161"/>
      <c r="Y49" s="63">
        <f>$Y$18</f>
        <v>0</v>
      </c>
      <c r="Z49" s="64">
        <f>$Z$18</f>
        <v>0</v>
      </c>
      <c r="AA49" s="65">
        <f>$AA$18</f>
        <v>0</v>
      </c>
      <c r="AB49" s="113">
        <f>$AB$18</f>
        <v>0</v>
      </c>
      <c r="AC49" s="114"/>
      <c r="AD49" s="66"/>
      <c r="AE49" s="113">
        <f>$AE$18</f>
        <v>0</v>
      </c>
      <c r="AF49" s="114"/>
      <c r="AG49" s="114"/>
      <c r="AH49" s="55"/>
    </row>
    <row r="50" spans="1:34" s="2" customFormat="1" ht="20.45" customHeight="1" thickTop="1" thickBot="1" x14ac:dyDescent="0.2">
      <c r="A50" s="144" t="s">
        <v>22</v>
      </c>
      <c r="B50" s="145"/>
      <c r="C50" s="146" t="s">
        <v>23</v>
      </c>
      <c r="D50" s="147"/>
      <c r="E50" s="109">
        <f>$E$19</f>
        <v>0</v>
      </c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35"/>
      <c r="W50" s="14"/>
      <c r="X50" s="161"/>
      <c r="Y50" s="63">
        <f>$Y$19</f>
        <v>0</v>
      </c>
      <c r="Z50" s="64">
        <f>$Z$19</f>
        <v>0</v>
      </c>
      <c r="AA50" s="65">
        <f>$AA$19</f>
        <v>0</v>
      </c>
      <c r="AB50" s="113">
        <f>$AB$19</f>
        <v>0</v>
      </c>
      <c r="AC50" s="114"/>
      <c r="AD50" s="66"/>
      <c r="AE50" s="113">
        <f>$AE$19</f>
        <v>0</v>
      </c>
      <c r="AF50" s="114"/>
      <c r="AG50" s="114"/>
      <c r="AH50" s="55"/>
    </row>
    <row r="51" spans="1:34" s="2" customFormat="1" ht="20.45" customHeight="1" thickTop="1" x14ac:dyDescent="0.15">
      <c r="A51" s="130" t="s">
        <v>24</v>
      </c>
      <c r="B51" s="131"/>
      <c r="C51" s="38" t="s">
        <v>25</v>
      </c>
      <c r="D51" s="39"/>
      <c r="E51" s="132">
        <f>$E$20</f>
        <v>0</v>
      </c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69"/>
      <c r="W51" s="14"/>
      <c r="X51" s="161"/>
      <c r="Y51" s="63">
        <f>$Y$20</f>
        <v>0</v>
      </c>
      <c r="Z51" s="64">
        <f>$Z$20</f>
        <v>0</v>
      </c>
      <c r="AA51" s="65">
        <f>$AA$20</f>
        <v>0</v>
      </c>
      <c r="AB51" s="113">
        <f>$AB$20</f>
        <v>0</v>
      </c>
      <c r="AC51" s="114"/>
      <c r="AD51" s="66"/>
      <c r="AE51" s="113">
        <f>$AE$20</f>
        <v>0</v>
      </c>
      <c r="AF51" s="114"/>
      <c r="AG51" s="114"/>
      <c r="AH51" s="55"/>
    </row>
    <row r="52" spans="1:34" s="2" customFormat="1" ht="20.45" customHeight="1" thickBot="1" x14ac:dyDescent="0.2">
      <c r="A52" s="134" t="s">
        <v>26</v>
      </c>
      <c r="B52" s="135"/>
      <c r="C52" s="40" t="s">
        <v>27</v>
      </c>
      <c r="D52" s="41"/>
      <c r="E52" s="136">
        <f>$E$21</f>
        <v>0</v>
      </c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37"/>
      <c r="W52" s="14"/>
      <c r="X52" s="161"/>
      <c r="Y52" s="63">
        <f>$Y$21</f>
        <v>0</v>
      </c>
      <c r="Z52" s="64">
        <f>$Z$21</f>
        <v>0</v>
      </c>
      <c r="AA52" s="65">
        <f>$AA$21</f>
        <v>0</v>
      </c>
      <c r="AB52" s="113">
        <f>$AB$21</f>
        <v>0</v>
      </c>
      <c r="AC52" s="114"/>
      <c r="AD52" s="66"/>
      <c r="AE52" s="113">
        <f>$AE$21</f>
        <v>0</v>
      </c>
      <c r="AF52" s="114"/>
      <c r="AG52" s="114"/>
      <c r="AH52" s="55"/>
    </row>
    <row r="53" spans="1:34" s="2" customFormat="1" ht="20.45" customHeight="1" thickTop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1"/>
      <c r="Y53" s="63">
        <f>$Y$22</f>
        <v>0</v>
      </c>
      <c r="Z53" s="64">
        <f>$Z$22</f>
        <v>0</v>
      </c>
      <c r="AA53" s="65">
        <f>$AA$22</f>
        <v>0</v>
      </c>
      <c r="AB53" s="113">
        <f>$AB$22</f>
        <v>0</v>
      </c>
      <c r="AC53" s="114"/>
      <c r="AD53" s="66"/>
      <c r="AE53" s="113">
        <f>$AE$22</f>
        <v>0</v>
      </c>
      <c r="AF53" s="114"/>
      <c r="AG53" s="114"/>
      <c r="AH53" s="55"/>
    </row>
    <row r="54" spans="1:34" s="2" customFormat="1" ht="20.45" customHeight="1" x14ac:dyDescent="0.15">
      <c r="A54" s="115" t="s">
        <v>28</v>
      </c>
      <c r="B54" s="116"/>
      <c r="C54" s="117" t="s">
        <v>29</v>
      </c>
      <c r="D54" s="118"/>
      <c r="E54" s="119">
        <f>$E$23</f>
        <v>0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  <c r="W54" s="14"/>
      <c r="X54" s="161"/>
      <c r="Y54" s="42" t="s">
        <v>30</v>
      </c>
      <c r="Z54" s="43"/>
      <c r="AA54" s="44"/>
      <c r="AB54" s="121"/>
      <c r="AC54" s="122"/>
      <c r="AD54" s="70"/>
      <c r="AE54" s="123">
        <f>$AE$23</f>
        <v>0</v>
      </c>
      <c r="AF54" s="124"/>
      <c r="AG54" s="124"/>
      <c r="AH54" s="46"/>
    </row>
    <row r="55" spans="1:34" s="2" customFormat="1" ht="20.45" customHeight="1" thickBot="1" x14ac:dyDescent="0.2">
      <c r="A55" s="90"/>
      <c r="B55" s="91"/>
      <c r="C55" s="125" t="s">
        <v>31</v>
      </c>
      <c r="D55" s="126"/>
      <c r="E55" s="127">
        <f>$E$24</f>
        <v>0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8" t="s">
        <v>32</v>
      </c>
      <c r="R55" s="128"/>
      <c r="S55" s="128"/>
      <c r="T55" s="128"/>
      <c r="U55" s="128"/>
      <c r="V55" s="129"/>
      <c r="W55" s="14"/>
      <c r="X55" s="161"/>
      <c r="Y55" s="47" t="s">
        <v>33</v>
      </c>
      <c r="Z55" s="47"/>
      <c r="AA55" s="75">
        <f>$AA$24</f>
        <v>0.1</v>
      </c>
      <c r="AB55" s="98"/>
      <c r="AC55" s="99"/>
      <c r="AD55" s="71"/>
      <c r="AE55" s="100">
        <f>$AE$24</f>
        <v>0</v>
      </c>
      <c r="AF55" s="101"/>
      <c r="AG55" s="101"/>
      <c r="AH55" s="49"/>
    </row>
    <row r="56" spans="1:34" s="2" customFormat="1" ht="20.45" customHeight="1" thickTop="1" thickBot="1" x14ac:dyDescent="0.2">
      <c r="A56" s="102" t="s">
        <v>34</v>
      </c>
      <c r="B56" s="103"/>
      <c r="C56" s="104" t="str">
        <f>$C$25</f>
        <v>選択して下さい</v>
      </c>
      <c r="D56" s="105"/>
      <c r="E56" s="105"/>
      <c r="F56" s="105"/>
      <c r="G56" s="106" t="s">
        <v>35</v>
      </c>
      <c r="H56" s="106"/>
      <c r="I56" s="107">
        <f>$I$25</f>
        <v>0</v>
      </c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8"/>
      <c r="W56" s="14"/>
      <c r="X56" s="162"/>
      <c r="Y56" s="50" t="s">
        <v>36</v>
      </c>
      <c r="Z56" s="51"/>
      <c r="AA56" s="52"/>
      <c r="AB56" s="109"/>
      <c r="AC56" s="110"/>
      <c r="AD56" s="72"/>
      <c r="AE56" s="111">
        <f>$AE$25</f>
        <v>0</v>
      </c>
      <c r="AF56" s="112"/>
      <c r="AG56" s="112"/>
      <c r="AH56" s="54"/>
    </row>
    <row r="57" spans="1:34" s="2" customFormat="1" ht="10.5" customHeight="1" thickTop="1" x14ac:dyDescent="0.15">
      <c r="A57" s="85" t="s">
        <v>37</v>
      </c>
      <c r="B57" s="86"/>
      <c r="C57" s="87">
        <f>$C$26</f>
        <v>0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9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1:34" s="2" customFormat="1" ht="20.45" customHeight="1" x14ac:dyDescent="0.15">
      <c r="A58" s="90" t="s">
        <v>38</v>
      </c>
      <c r="B58" s="91"/>
      <c r="C58" s="92">
        <f>$C$27</f>
        <v>0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4"/>
      <c r="W58" s="14"/>
      <c r="X58" s="20"/>
      <c r="Y58" s="21"/>
      <c r="Z58" s="97" t="s">
        <v>71</v>
      </c>
      <c r="AA58" s="97"/>
      <c r="AB58" s="97"/>
      <c r="AC58" s="97"/>
      <c r="AD58" s="97"/>
      <c r="AE58" s="97"/>
      <c r="AF58" s="97"/>
      <c r="AG58" s="97"/>
      <c r="AH58" s="97"/>
    </row>
    <row r="59" spans="1:34" s="2" customFormat="1" ht="14.2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20"/>
      <c r="Y59" s="21"/>
      <c r="Z59" s="97"/>
      <c r="AA59" s="97"/>
      <c r="AB59" s="97"/>
      <c r="AC59" s="97"/>
      <c r="AD59" s="97"/>
      <c r="AE59" s="97"/>
      <c r="AF59" s="97"/>
      <c r="AG59" s="97"/>
      <c r="AH59" s="97"/>
    </row>
    <row r="60" spans="1:34" s="2" customFormat="1" ht="14.25" customHeight="1" x14ac:dyDescent="0.15">
      <c r="A60" s="7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20"/>
      <c r="Y60" s="21"/>
      <c r="Z60" s="97"/>
      <c r="AA60" s="97"/>
      <c r="AB60" s="97"/>
      <c r="AC60" s="97"/>
      <c r="AD60" s="97"/>
      <c r="AE60" s="97"/>
      <c r="AF60" s="97"/>
      <c r="AG60" s="97"/>
      <c r="AH60" s="97"/>
    </row>
    <row r="61" spans="1:34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73"/>
      <c r="Y61" s="13"/>
      <c r="Z61" s="97"/>
      <c r="AA61" s="97"/>
      <c r="AB61" s="97"/>
      <c r="AC61" s="97"/>
      <c r="AD61" s="97"/>
      <c r="AE61" s="97"/>
      <c r="AF61" s="97"/>
      <c r="AG61" s="97"/>
      <c r="AH61" s="97"/>
    </row>
    <row r="62" spans="1:34" x14ac:dyDescent="0.15">
      <c r="A62" s="7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97"/>
      <c r="AA62" s="97"/>
      <c r="AB62" s="97"/>
      <c r="AC62" s="97"/>
      <c r="AD62" s="97"/>
      <c r="AE62" s="97"/>
      <c r="AF62" s="97"/>
      <c r="AG62" s="97"/>
      <c r="AH62" s="97"/>
    </row>
  </sheetData>
  <sheetProtection algorithmName="SHA-512" hashValue="GBQpdYYcAVYm8QLpwTYQXg4E39KYLwxf5alns9RMy2z2KciX62UQ/cEyzTCzPyEH+FS7KTq8b/y76DMGpXKLKQ==" saltValue="hnNvNOQmcbhusM6EcrtQAQ==" spinCount="100000" sheet="1" objects="1" scenarios="1"/>
  <mergeCells count="179">
    <mergeCell ref="AE52:AG52"/>
    <mergeCell ref="G56:H56"/>
    <mergeCell ref="AE12:AH12"/>
    <mergeCell ref="AE43:AH43"/>
    <mergeCell ref="AB43:AD43"/>
    <mergeCell ref="AB12:AD12"/>
    <mergeCell ref="AB35:AD35"/>
    <mergeCell ref="AB34:AD34"/>
    <mergeCell ref="AD29:AD30"/>
    <mergeCell ref="AB52:AC52"/>
    <mergeCell ref="AE47:AG47"/>
    <mergeCell ref="Z38:AG38"/>
    <mergeCell ref="AB24:AC24"/>
    <mergeCell ref="AE24:AG24"/>
    <mergeCell ref="AB20:AC20"/>
    <mergeCell ref="AE20:AG20"/>
    <mergeCell ref="AE14:AG14"/>
    <mergeCell ref="E15:U15"/>
    <mergeCell ref="E47:U47"/>
    <mergeCell ref="E46:U46"/>
    <mergeCell ref="E52:U52"/>
    <mergeCell ref="E51:U51"/>
    <mergeCell ref="E50:U50"/>
    <mergeCell ref="E49:U49"/>
    <mergeCell ref="A57:B57"/>
    <mergeCell ref="C57:V57"/>
    <mergeCell ref="I56:V56"/>
    <mergeCell ref="AB56:AC56"/>
    <mergeCell ref="AE56:AG56"/>
    <mergeCell ref="AB53:AC53"/>
    <mergeCell ref="AE53:AG53"/>
    <mergeCell ref="A54:B55"/>
    <mergeCell ref="C54:D54"/>
    <mergeCell ref="E54:V54"/>
    <mergeCell ref="AB54:AC54"/>
    <mergeCell ref="AE54:AG54"/>
    <mergeCell ref="C55:D55"/>
    <mergeCell ref="E55:P55"/>
    <mergeCell ref="Q55:V55"/>
    <mergeCell ref="C50:D50"/>
    <mergeCell ref="AB50:AC50"/>
    <mergeCell ref="AE50:AG50"/>
    <mergeCell ref="A58:B58"/>
    <mergeCell ref="C58:V58"/>
    <mergeCell ref="Z27:AA27"/>
    <mergeCell ref="AB27:AC27"/>
    <mergeCell ref="AB28:AC28"/>
    <mergeCell ref="AB29:AC30"/>
    <mergeCell ref="AB55:AC55"/>
    <mergeCell ref="A51:B51"/>
    <mergeCell ref="AB51:AC51"/>
    <mergeCell ref="A47:B47"/>
    <mergeCell ref="C47:D47"/>
    <mergeCell ref="AB47:AC47"/>
    <mergeCell ref="C40:X40"/>
    <mergeCell ref="C41:X41"/>
    <mergeCell ref="Z41:AA41"/>
    <mergeCell ref="AC41:AE41"/>
    <mergeCell ref="A35:K35"/>
    <mergeCell ref="AE35:AG35"/>
    <mergeCell ref="AE55:AG55"/>
    <mergeCell ref="A56:B56"/>
    <mergeCell ref="C56:F56"/>
    <mergeCell ref="A48:B48"/>
    <mergeCell ref="C48:D48"/>
    <mergeCell ref="AB48:AC48"/>
    <mergeCell ref="AE48:AG48"/>
    <mergeCell ref="AB44:AC44"/>
    <mergeCell ref="AE44:AG44"/>
    <mergeCell ref="AB45:AC45"/>
    <mergeCell ref="AE45:AG45"/>
    <mergeCell ref="A46:B46"/>
    <mergeCell ref="C46:D46"/>
    <mergeCell ref="AB46:AC46"/>
    <mergeCell ref="AE46:AG46"/>
    <mergeCell ref="A43:B44"/>
    <mergeCell ref="C43:R44"/>
    <mergeCell ref="S43:U44"/>
    <mergeCell ref="X43:X56"/>
    <mergeCell ref="AE51:AG51"/>
    <mergeCell ref="A52:B52"/>
    <mergeCell ref="A49:B49"/>
    <mergeCell ref="C49:D49"/>
    <mergeCell ref="AB49:AC49"/>
    <mergeCell ref="AE49:AG49"/>
    <mergeCell ref="A50:B50"/>
    <mergeCell ref="E48:U48"/>
    <mergeCell ref="A39:A41"/>
    <mergeCell ref="C39:I39"/>
    <mergeCell ref="J39:Q39"/>
    <mergeCell ref="R39:X39"/>
    <mergeCell ref="Y39:Y40"/>
    <mergeCell ref="Z39:AG40"/>
    <mergeCell ref="A26:B26"/>
    <mergeCell ref="C26:V26"/>
    <mergeCell ref="A27:B27"/>
    <mergeCell ref="C27:V27"/>
    <mergeCell ref="AE34:AG34"/>
    <mergeCell ref="AG29:AG30"/>
    <mergeCell ref="AF29:AF30"/>
    <mergeCell ref="AE29:AE30"/>
    <mergeCell ref="Z29:AA30"/>
    <mergeCell ref="A33:AA34"/>
    <mergeCell ref="AB33:AD33"/>
    <mergeCell ref="AE33:AG33"/>
    <mergeCell ref="A28:V31"/>
    <mergeCell ref="A25:B25"/>
    <mergeCell ref="C25:F25"/>
    <mergeCell ref="G25:H25"/>
    <mergeCell ref="I25:V25"/>
    <mergeCell ref="AB25:AC25"/>
    <mergeCell ref="AE25:AG25"/>
    <mergeCell ref="AB22:AC22"/>
    <mergeCell ref="AE22:AG22"/>
    <mergeCell ref="A23:B24"/>
    <mergeCell ref="C23:D23"/>
    <mergeCell ref="E23:V23"/>
    <mergeCell ref="AB23:AC23"/>
    <mergeCell ref="AE23:AG23"/>
    <mergeCell ref="C24:D24"/>
    <mergeCell ref="E24:P24"/>
    <mergeCell ref="Q24:V24"/>
    <mergeCell ref="AB18:AC18"/>
    <mergeCell ref="AE18:AG18"/>
    <mergeCell ref="A19:B19"/>
    <mergeCell ref="C19:D19"/>
    <mergeCell ref="AB19:AC19"/>
    <mergeCell ref="AE19:AG19"/>
    <mergeCell ref="E18:U18"/>
    <mergeCell ref="E20:U20"/>
    <mergeCell ref="E21:U21"/>
    <mergeCell ref="A12:B13"/>
    <mergeCell ref="C12:R13"/>
    <mergeCell ref="S12:U13"/>
    <mergeCell ref="X12:X25"/>
    <mergeCell ref="AB13:AC13"/>
    <mergeCell ref="AE13:AG13"/>
    <mergeCell ref="AB14:AC14"/>
    <mergeCell ref="A16:B16"/>
    <mergeCell ref="C16:D16"/>
    <mergeCell ref="AB16:AC16"/>
    <mergeCell ref="AE16:AG16"/>
    <mergeCell ref="A17:B17"/>
    <mergeCell ref="C17:D17"/>
    <mergeCell ref="E19:U19"/>
    <mergeCell ref="E17:U17"/>
    <mergeCell ref="AB17:AC17"/>
    <mergeCell ref="AE17:AG17"/>
    <mergeCell ref="A20:B20"/>
    <mergeCell ref="E16:U16"/>
    <mergeCell ref="A21:B21"/>
    <mergeCell ref="AB21:AC21"/>
    <mergeCell ref="AE21:AG21"/>
    <mergeCell ref="A18:B18"/>
    <mergeCell ref="C18:D18"/>
    <mergeCell ref="Z58:AH62"/>
    <mergeCell ref="AE3:AG3"/>
    <mergeCell ref="A4:K4"/>
    <mergeCell ref="AE2:AG2"/>
    <mergeCell ref="Z7:AG7"/>
    <mergeCell ref="A8:A10"/>
    <mergeCell ref="C8:I8"/>
    <mergeCell ref="J8:Q8"/>
    <mergeCell ref="R8:X8"/>
    <mergeCell ref="Y8:Y9"/>
    <mergeCell ref="Z8:AG9"/>
    <mergeCell ref="C9:X9"/>
    <mergeCell ref="C10:X10"/>
    <mergeCell ref="Z10:AA10"/>
    <mergeCell ref="AB2:AD2"/>
    <mergeCell ref="AB3:AD3"/>
    <mergeCell ref="A2:AA3"/>
    <mergeCell ref="AB4:AD4"/>
    <mergeCell ref="AE4:AG4"/>
    <mergeCell ref="A15:B15"/>
    <mergeCell ref="C15:D15"/>
    <mergeCell ref="AB15:AC15"/>
    <mergeCell ref="AE15:AG15"/>
    <mergeCell ref="AC10:AE10"/>
  </mergeCells>
  <phoneticPr fontId="1"/>
  <conditionalFormatting sqref="AA13:AA22">
    <cfRule type="expression" dxfId="3" priority="7">
      <formula>IF(RIGHT(TEXT(AA13,"0.#"),1)=".",FALSE,TRUE)</formula>
    </cfRule>
    <cfRule type="expression" dxfId="2" priority="8">
      <formula>IF(RIGHT(TEXT(AA13,"0.#"),1)=".",TRUE,FALSE)</formula>
    </cfRule>
  </conditionalFormatting>
  <conditionalFormatting sqref="AA44:AA53">
    <cfRule type="expression" dxfId="1" priority="1">
      <formula>IF(RIGHT(TEXT(AA44,"0.#"),1)=".",FALSE,TRUE)</formula>
    </cfRule>
    <cfRule type="expression" dxfId="0" priority="2">
      <formula>IF(RIGHT(TEXT(AA44,"0.#"),1)=".",TRUE,FALSE)</formula>
    </cfRule>
  </conditionalFormatting>
  <dataValidations count="1">
    <dataValidation type="list" allowBlank="1" showInputMessage="1" showErrorMessage="1" sqref="C25:D25" xr:uid="{00000000-0002-0000-0100-000000000000}">
      <formula1>"選択して下さい,当座,普通"</formula1>
    </dataValidation>
  </dataValidations>
  <printOptions horizontalCentered="1"/>
  <pageMargins left="0.19685039370078741" right="0.19685039370078741" top="0.19685039370078741" bottom="0.19685039370078741" header="0.11811023622047245" footer="0.11811023622047245"/>
  <pageSetup paperSize="9" scale="109" orientation="landscape" blackAndWhite="1" verticalDpi="200" copies="3" r:id="rId1"/>
  <headerFooter alignWithMargins="0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ｱｸｱ請求書</vt:lpstr>
      <vt:lpstr>ｱｸｱ請求書!Print_Area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</dc:creator>
  <cp:lastModifiedBy>Izumi Konno</cp:lastModifiedBy>
  <cp:lastPrinted>2023-09-25T01:37:16Z</cp:lastPrinted>
  <dcterms:created xsi:type="dcterms:W3CDTF">2017-02-22T05:56:24Z</dcterms:created>
  <dcterms:modified xsi:type="dcterms:W3CDTF">2023-09-25T01:43:50Z</dcterms:modified>
</cp:coreProperties>
</file>